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F:\OneDrive - edelweissmf\Operations\Settlements\Implementation\2026-2027\Compliance\April\Half Yearly\Final Files\"/>
    </mc:Choice>
  </mc:AlternateContent>
  <xr:revisionPtr revIDLastSave="0" documentId="13_ncr:1_{A88E6DC1-0B72-4A9F-8E99-F3A1BC7BC655}" xr6:coauthVersionLast="47" xr6:coauthVersionMax="47" xr10:uidLastSave="{00000000-0000-0000-0000-000000000000}"/>
  <bookViews>
    <workbookView xWindow="-110" yWindow="-110" windowWidth="19420" windowHeight="10300" xr2:uid="{0937D9FE-498C-4396-81A2-0E565E1ADAE2}"/>
  </bookViews>
  <sheets>
    <sheet name="FINAL" sheetId="1" r:id="rId1"/>
    <sheet name="Annexure 1" sheetId="2" r:id="rId2"/>
    <sheet name="Notes to accounts March 26" sheetId="3" r:id="rId3"/>
    <sheet name="Annexure 2 Risko meter" sheetId="4" r:id="rId4"/>
  </sheets>
  <definedNames>
    <definedName name="_DIV3">#REF!</definedName>
    <definedName name="_xlnm._FilterDatabase" localSheetId="1" hidden="1">'Annexure 1'!$A$10:$E$574</definedName>
    <definedName name="_xlnm._FilterDatabase" localSheetId="3" hidden="1">'Annexure 2 Risko meter'!$A$4:$B$74</definedName>
    <definedName name="_xlnm._FilterDatabase" localSheetId="0" hidden="1">FINAL!#REF!</definedName>
    <definedName name="_YD01">#REF!</definedName>
    <definedName name="cr">#REF!</definedName>
    <definedName name="crores">#REF!</definedName>
    <definedName name="Hedging_Positions_through_Futures_AS_ON_MMMM_DD__YYYY___NIL" localSheetId="3">#REF!</definedName>
    <definedName name="Hedging_Positions_through_Futures_AS_ON_MMMM_DD__YYYY___NIL">#REF!</definedName>
    <definedName name="JPM_Footer_disp" localSheetId="3">#REF!</definedName>
    <definedName name="JPM_Footer_disp">#REF!</definedName>
    <definedName name="JPM_Footer_disp12" localSheetId="3">#REF!</definedName>
    <definedName name="JPM_Footer_disp12">#REF!</definedName>
    <definedName name="l">#REF!</definedName>
    <definedName name="lakhs">#REF!</definedName>
    <definedName name="mio">#REF!</definedName>
    <definedName name="_xlnm.Print_Area" localSheetId="1">'Annexure 1'!$A$1:$E$578</definedName>
    <definedName name="_xlnm.Print_Area" localSheetId="0">FINAL!$D$6:$AB$293</definedName>
    <definedName name="_xlnm.Print_Titles" localSheetId="0">FINAL!$E:$G,FINAL!$10:$13</definedName>
    <definedName name="Roff">#REF!</definedName>
    <definedName name="roff_">#REF!</definedName>
    <definedName name="roff2">#REF!</definedName>
    <definedName name="SA">#REF!</definedName>
    <definedName name="sh">#REF!</definedName>
    <definedName name="SI">#REF!</definedName>
    <definedName name="SII">#REF!</definedName>
    <definedName name="sl">#REF!</definedName>
    <definedName name="sm">#REF!</definedName>
    <definedName name="sn">#REF!</definedName>
    <definedName name="SO">#REF!</definedName>
    <definedName name="sr">#REF!</definedName>
    <definedName name="ss">#REF!</definedName>
    <definedName name="su">#REF!</definedName>
    <definedName name="sun">#REF!</definedName>
    <definedName name="sur">#REF!</definedName>
    <definedName name="surya">#REF!</definedName>
    <definedName name="Z_60565223_5465_4570_B5D0_23FDE10B25DD_.wvu.Cols" localSheetId="0" hidden="1">FINAL!$A:$D,FINAL!#REF!,FINAL!#REF!</definedName>
    <definedName name="Z_60565223_5465_4570_B5D0_23FDE10B25DD_.wvu.PrintArea" localSheetId="0" hidden="1">FINAL!$E$1:$Z$293</definedName>
    <definedName name="Z_60565223_5465_4570_B5D0_23FDE10B25DD_.wvu.PrintTitles" localSheetId="0" hidden="1">FINAL!$10:$14</definedName>
    <definedName name="Z_60565223_5465_4570_B5D0_23FDE10B25DD_.wvu.Rows" localSheetId="0" hidden="1">FINAL!$9:$9,FINAL!$14:$14,FINAL!#REF!,FINAL!$280:$280,FINAL!$288:$288,FINAL!#REF!</definedName>
    <definedName name="Z_74F3D79B_1C34_4A11_AFEF_A0AD86BFF920_.wvu.Cols" localSheetId="0" hidden="1">FINAL!$A:$D</definedName>
    <definedName name="Z_74F3D79B_1C34_4A11_AFEF_A0AD86BFF920_.wvu.PrintArea" localSheetId="0" hidden="1">FINAL!$D$6:$AB$293</definedName>
    <definedName name="Z_74F3D79B_1C34_4A11_AFEF_A0AD86BFF920_.wvu.PrintTitles" localSheetId="0" hidden="1">FINAL!$E:$G,FINAL!$10:$13</definedName>
    <definedName name="Z_74F3D79B_1C34_4A11_AFEF_A0AD86BFF920_.wvu.Rows" localSheetId="0" hidden="1">FINAL!$14:$15,FINAL!$59:$68,FINAL!$155:$156,FINAL!$210:$211,FINAL!$280:$280</definedName>
    <definedName name="Z_9763274C_F484_4C6D_9C9B_78715D7DA86E_.wvu.Cols" localSheetId="0" hidden="1">FINAL!$A:$B,FINAL!#REF!,FINAL!#REF!,FINAL!#REF!</definedName>
    <definedName name="Z_9763274C_F484_4C6D_9C9B_78715D7DA86E_.wvu.PrintArea" localSheetId="0" hidden="1">FINAL!$D$6:$Z$293</definedName>
    <definedName name="Z_9763274C_F484_4C6D_9C9B_78715D7DA86E_.wvu.PrintTitles" localSheetId="0" hidden="1">FINAL!$10:$14</definedName>
    <definedName name="Z_9763274C_F484_4C6D_9C9B_78715D7DA86E_.wvu.Rows" localSheetId="0" hidden="1">FINAL!$14:$14,FINAL!$210:$211</definedName>
    <definedName name="Z_A76564CD_E0E0_422F_9F48_B972EBDABC3B_.wvu.Cols" localSheetId="0" hidden="1">FINAL!$A:$B,FINAL!#REF!,FINAL!#REF!,FINAL!#REF!</definedName>
    <definedName name="Z_A76564CD_E0E0_422F_9F48_B972EBDABC3B_.wvu.PrintArea" localSheetId="0" hidden="1">FINAL!$E$1:$Z$293</definedName>
    <definedName name="Z_A76564CD_E0E0_422F_9F48_B972EBDABC3B_.wvu.PrintTitles" localSheetId="0" hidden="1">FINAL!$10:$14</definedName>
    <definedName name="Z_A76564CD_E0E0_422F_9F48_B972EBDABC3B_.wvu.Rows" localSheetId="0" hidden="1">FINAL!$9:$9,FINAL!$14:$14,FINAL!#REF!,FINAL!$280:$280,FINAL!$288:$288,FINAL!#REF!</definedName>
    <definedName name="Z_B656ACA3_0A88_4972_8E76_E5C72549C38C_.wvu.Cols" localSheetId="0" hidden="1">FINAL!$A:$D</definedName>
    <definedName name="Z_B656ACA3_0A88_4972_8E76_E5C72549C38C_.wvu.PrintArea" localSheetId="0" hidden="1">FINAL!$D$6:$AB$293</definedName>
    <definedName name="Z_B656ACA3_0A88_4972_8E76_E5C72549C38C_.wvu.PrintTitles" localSheetId="0" hidden="1">FINAL!$E:$G,FINAL!$10:$13</definedName>
    <definedName name="Z_B656ACA3_0A88_4972_8E76_E5C72549C38C_.wvu.Rows" localSheetId="0" hidden="1">FINAL!$1:$6,FINAL!$14:$15,FINAL!$59:$68,FINAL!$155:$156,FINAL!$210:$211,FINAL!$280:$280</definedName>
    <definedName name="Z_F1BBBFF8_E110_4FF9_BC4B_91B7D4FAC397_.wvu.Cols" localSheetId="0" hidden="1">FINAL!$A:$C,FINAL!#REF!,FINAL!#REF!,FINAL!#REF!,FINAL!#REF!</definedName>
    <definedName name="Z_F1BBBFF8_E110_4FF9_BC4B_91B7D4FAC397_.wvu.PrintArea" localSheetId="0" hidden="1">FINAL!$D$6:$Z$293</definedName>
    <definedName name="Z_F1BBBFF8_E110_4FF9_BC4B_91B7D4FAC397_.wvu.PrintTitles" localSheetId="0" hidden="1">FINAL!$E:$F,FINAL!$10:$13</definedName>
    <definedName name="Z_F1BBBFF8_E110_4FF9_BC4B_91B7D4FAC397_.wvu.Rows" localSheetId="0" hidden="1">FINAL!$1:$2,FINAL!$14:$15,FINAL!$59:$67,FINAL!$210:$211,FINAL!#REF!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Y248" i="1" l="1"/>
  <c r="BX248" i="1"/>
  <c r="BW248" i="1"/>
  <c r="K231" i="1"/>
  <c r="K230" i="1"/>
  <c r="L225" i="1"/>
  <c r="K225" i="1"/>
  <c r="K232" i="1" s="1"/>
  <c r="K224" i="1"/>
  <c r="K223" i="1"/>
  <c r="K222" i="1"/>
  <c r="K229" i="1" s="1"/>
  <c r="L221" i="1"/>
  <c r="K221" i="1"/>
  <c r="K228" i="1" s="1"/>
  <c r="I218" i="1"/>
  <c r="H218" i="1"/>
  <c r="I216" i="1"/>
  <c r="I215" i="1"/>
  <c r="H214" i="1"/>
  <c r="BY209" i="1"/>
  <c r="BX209" i="1"/>
  <c r="BW209" i="1"/>
  <c r="BS209" i="1"/>
  <c r="BR209" i="1"/>
  <c r="BQ209" i="1"/>
  <c r="BP209" i="1"/>
  <c r="BO209" i="1"/>
  <c r="BN209" i="1"/>
  <c r="BM209" i="1"/>
  <c r="BK209" i="1"/>
  <c r="BJ209" i="1"/>
  <c r="H216" i="1"/>
  <c r="L222" i="1"/>
  <c r="H215" i="1"/>
  <c r="I214" i="1"/>
  <c r="L193" i="1"/>
  <c r="K193" i="1"/>
  <c r="I192" i="1"/>
  <c r="H192" i="1"/>
  <c r="BS162" i="1"/>
  <c r="BK162" i="1"/>
  <c r="BC162" i="1"/>
  <c r="AZ162" i="1"/>
  <c r="AU162" i="1"/>
  <c r="AR162" i="1"/>
  <c r="AM162" i="1"/>
  <c r="AJ162" i="1"/>
  <c r="AE162" i="1"/>
  <c r="AB162" i="1"/>
  <c r="W162" i="1"/>
  <c r="T162" i="1"/>
  <c r="O162" i="1"/>
  <c r="L162" i="1"/>
  <c r="BY162" i="1"/>
  <c r="BQ162" i="1"/>
  <c r="BI162" i="1"/>
  <c r="BA162" i="1"/>
  <c r="AS162" i="1"/>
  <c r="AK162" i="1"/>
  <c r="S162" i="1"/>
  <c r="BW162" i="1"/>
  <c r="BR162" i="1"/>
  <c r="BO162" i="1"/>
  <c r="BN162" i="1"/>
  <c r="BJ162" i="1"/>
  <c r="BG162" i="1"/>
  <c r="BF162" i="1"/>
  <c r="BB162" i="1"/>
  <c r="AY162" i="1"/>
  <c r="AX162" i="1"/>
  <c r="AT162" i="1"/>
  <c r="AQ162" i="1"/>
  <c r="AP162" i="1"/>
  <c r="AL162" i="1"/>
  <c r="AI162" i="1"/>
  <c r="AH162" i="1"/>
  <c r="AD162" i="1"/>
  <c r="AA162" i="1"/>
  <c r="Z162" i="1"/>
  <c r="V162" i="1"/>
  <c r="R162" i="1"/>
  <c r="N162" i="1"/>
  <c r="K162" i="1"/>
  <c r="J162" i="1"/>
  <c r="BX162" i="1"/>
  <c r="BV162" i="1"/>
  <c r="BU162" i="1"/>
  <c r="BT162" i="1"/>
  <c r="BP162" i="1"/>
  <c r="BM162" i="1"/>
  <c r="BL162" i="1"/>
  <c r="BH162" i="1"/>
  <c r="BE162" i="1"/>
  <c r="BD162" i="1"/>
  <c r="AW162" i="1"/>
  <c r="AV162" i="1"/>
  <c r="AO162" i="1"/>
  <c r="AN162" i="1"/>
  <c r="AG162" i="1"/>
  <c r="AF162" i="1"/>
  <c r="AC162" i="1"/>
  <c r="Y162" i="1"/>
  <c r="X162" i="1"/>
  <c r="U162" i="1"/>
  <c r="Q162" i="1"/>
  <c r="P162" i="1"/>
  <c r="M162" i="1"/>
  <c r="I162" i="1"/>
  <c r="H162" i="1"/>
  <c r="BR158" i="1"/>
  <c r="BJ158" i="1"/>
  <c r="BB158" i="1"/>
  <c r="AT158" i="1"/>
  <c r="AL158" i="1"/>
  <c r="AD158" i="1"/>
  <c r="V158" i="1"/>
  <c r="N158" i="1"/>
  <c r="BY158" i="1"/>
  <c r="BX158" i="1"/>
  <c r="BW158" i="1"/>
  <c r="BV158" i="1"/>
  <c r="BU158" i="1"/>
  <c r="BT158" i="1"/>
  <c r="BS158" i="1"/>
  <c r="BQ158" i="1"/>
  <c r="BP158" i="1"/>
  <c r="BO158" i="1"/>
  <c r="BN158" i="1"/>
  <c r="BM158" i="1"/>
  <c r="BL158" i="1"/>
  <c r="BK158" i="1"/>
  <c r="BI158" i="1"/>
  <c r="BH158" i="1"/>
  <c r="BG158" i="1"/>
  <c r="BF158" i="1"/>
  <c r="BE158" i="1"/>
  <c r="BD158" i="1"/>
  <c r="BC158" i="1"/>
  <c r="BA158" i="1"/>
  <c r="AZ158" i="1"/>
  <c r="AY158" i="1"/>
  <c r="AX158" i="1"/>
  <c r="AW158" i="1"/>
  <c r="AV158" i="1"/>
  <c r="AU158" i="1"/>
  <c r="AS158" i="1"/>
  <c r="AR158" i="1"/>
  <c r="AQ158" i="1"/>
  <c r="AP158" i="1"/>
  <c r="AO158" i="1"/>
  <c r="AN158" i="1"/>
  <c r="AM158" i="1"/>
  <c r="AK158" i="1"/>
  <c r="AJ158" i="1"/>
  <c r="AI158" i="1"/>
  <c r="AH158" i="1"/>
  <c r="AG158" i="1"/>
  <c r="AF158" i="1"/>
  <c r="AE158" i="1"/>
  <c r="AC158" i="1"/>
  <c r="AB158" i="1"/>
  <c r="AA158" i="1"/>
  <c r="Z158" i="1"/>
  <c r="Y158" i="1"/>
  <c r="X158" i="1"/>
  <c r="W158" i="1"/>
  <c r="U158" i="1"/>
  <c r="T158" i="1"/>
  <c r="S158" i="1"/>
  <c r="R158" i="1"/>
  <c r="Q158" i="1"/>
  <c r="P158" i="1"/>
  <c r="O158" i="1"/>
  <c r="M158" i="1"/>
  <c r="L158" i="1"/>
  <c r="K158" i="1"/>
  <c r="J158" i="1"/>
  <c r="I158" i="1"/>
  <c r="H158" i="1"/>
  <c r="BY146" i="1"/>
  <c r="BX146" i="1"/>
  <c r="BW146" i="1"/>
  <c r="BV146" i="1"/>
  <c r="BU146" i="1"/>
  <c r="BT146" i="1"/>
  <c r="BS146" i="1"/>
  <c r="BR146" i="1"/>
  <c r="BQ146" i="1"/>
  <c r="BP146" i="1"/>
  <c r="BO146" i="1"/>
  <c r="BN146" i="1"/>
  <c r="BM146" i="1"/>
  <c r="BL146" i="1"/>
  <c r="BK146" i="1"/>
  <c r="BJ146" i="1"/>
  <c r="BI146" i="1"/>
  <c r="BH146" i="1"/>
  <c r="BG146" i="1"/>
  <c r="BF146" i="1"/>
  <c r="BE146" i="1"/>
  <c r="BD146" i="1"/>
  <c r="BC146" i="1"/>
  <c r="BB146" i="1"/>
  <c r="BA146" i="1"/>
  <c r="AZ146" i="1"/>
  <c r="AY146" i="1"/>
  <c r="AX146" i="1"/>
  <c r="AW146" i="1"/>
  <c r="AV146" i="1"/>
  <c r="AU146" i="1"/>
  <c r="AT146" i="1"/>
  <c r="AS146" i="1"/>
  <c r="AR146" i="1"/>
  <c r="AQ146" i="1"/>
  <c r="AP146" i="1"/>
  <c r="AO146" i="1"/>
  <c r="AN146" i="1"/>
  <c r="AM146" i="1"/>
  <c r="AL146" i="1"/>
  <c r="AK146" i="1"/>
  <c r="AJ146" i="1"/>
  <c r="AI146" i="1"/>
  <c r="AH146" i="1"/>
  <c r="AG146" i="1"/>
  <c r="AF146" i="1"/>
  <c r="AE146" i="1"/>
  <c r="AD146" i="1"/>
  <c r="AC146" i="1"/>
  <c r="AB146" i="1"/>
  <c r="AA146" i="1"/>
  <c r="Z146" i="1"/>
  <c r="Y146" i="1"/>
  <c r="X146" i="1"/>
  <c r="W146" i="1"/>
  <c r="V146" i="1"/>
  <c r="U146" i="1"/>
  <c r="T146" i="1"/>
  <c r="S146" i="1"/>
  <c r="R146" i="1"/>
  <c r="Q146" i="1"/>
  <c r="P146" i="1"/>
  <c r="O146" i="1"/>
  <c r="N146" i="1"/>
  <c r="M146" i="1"/>
  <c r="L146" i="1"/>
  <c r="K146" i="1"/>
  <c r="J146" i="1"/>
  <c r="I146" i="1"/>
  <c r="H146" i="1"/>
  <c r="BY145" i="1"/>
  <c r="BX145" i="1"/>
  <c r="BW145" i="1"/>
  <c r="BV145" i="1"/>
  <c r="BU145" i="1"/>
  <c r="BT145" i="1"/>
  <c r="BS145" i="1"/>
  <c r="BR145" i="1"/>
  <c r="BQ145" i="1"/>
  <c r="BP145" i="1"/>
  <c r="BO145" i="1"/>
  <c r="BN145" i="1"/>
  <c r="BM145" i="1"/>
  <c r="BL145" i="1"/>
  <c r="BK145" i="1"/>
  <c r="BJ145" i="1"/>
  <c r="BI145" i="1"/>
  <c r="BH145" i="1"/>
  <c r="BG145" i="1"/>
  <c r="BF145" i="1"/>
  <c r="BE145" i="1"/>
  <c r="BD145" i="1"/>
  <c r="BC145" i="1"/>
  <c r="BB145" i="1"/>
  <c r="BA145" i="1"/>
  <c r="AZ145" i="1"/>
  <c r="AY145" i="1"/>
  <c r="AX145" i="1"/>
  <c r="AW145" i="1"/>
  <c r="AV145" i="1"/>
  <c r="AU145" i="1"/>
  <c r="AT145" i="1"/>
  <c r="AS145" i="1"/>
  <c r="AR145" i="1"/>
  <c r="AQ145" i="1"/>
  <c r="AP145" i="1"/>
  <c r="AO145" i="1"/>
  <c r="AN145" i="1"/>
  <c r="AM145" i="1"/>
  <c r="AL145" i="1"/>
  <c r="AK145" i="1"/>
  <c r="AJ145" i="1"/>
  <c r="AI145" i="1"/>
  <c r="AH145" i="1"/>
  <c r="AG145" i="1"/>
  <c r="AF145" i="1"/>
  <c r="AE145" i="1"/>
  <c r="AD145" i="1"/>
  <c r="AC145" i="1"/>
  <c r="AB145" i="1"/>
  <c r="AA145" i="1"/>
  <c r="Z145" i="1"/>
  <c r="Y145" i="1"/>
  <c r="X145" i="1"/>
  <c r="W145" i="1"/>
  <c r="V145" i="1"/>
  <c r="U145" i="1"/>
  <c r="T145" i="1"/>
  <c r="S145" i="1"/>
  <c r="R145" i="1"/>
  <c r="Q145" i="1"/>
  <c r="P145" i="1"/>
  <c r="O145" i="1"/>
  <c r="N145" i="1"/>
  <c r="M145" i="1"/>
  <c r="L145" i="1"/>
  <c r="K145" i="1"/>
  <c r="J145" i="1"/>
  <c r="I145" i="1"/>
  <c r="H145" i="1"/>
  <c r="BY144" i="1"/>
  <c r="BX144" i="1"/>
  <c r="BW144" i="1"/>
  <c r="BV144" i="1"/>
  <c r="BU144" i="1"/>
  <c r="BT144" i="1"/>
  <c r="BS144" i="1"/>
  <c r="BR144" i="1"/>
  <c r="BQ144" i="1"/>
  <c r="BP144" i="1"/>
  <c r="BO144" i="1"/>
  <c r="BN144" i="1"/>
  <c r="BM144" i="1"/>
  <c r="BL144" i="1"/>
  <c r="BK144" i="1"/>
  <c r="BJ144" i="1"/>
  <c r="BI144" i="1"/>
  <c r="BH144" i="1"/>
  <c r="BG144" i="1"/>
  <c r="BF144" i="1"/>
  <c r="BE144" i="1"/>
  <c r="BD144" i="1"/>
  <c r="BC144" i="1"/>
  <c r="BB144" i="1"/>
  <c r="BA144" i="1"/>
  <c r="AZ144" i="1"/>
  <c r="AY144" i="1"/>
  <c r="AX144" i="1"/>
  <c r="AW144" i="1"/>
  <c r="AV144" i="1"/>
  <c r="AU144" i="1"/>
  <c r="AT144" i="1"/>
  <c r="AS144" i="1"/>
  <c r="AR144" i="1"/>
  <c r="AQ144" i="1"/>
  <c r="AP144" i="1"/>
  <c r="AO144" i="1"/>
  <c r="AN144" i="1"/>
  <c r="AM144" i="1"/>
  <c r="AL144" i="1"/>
  <c r="AK144" i="1"/>
  <c r="AJ144" i="1"/>
  <c r="AI144" i="1"/>
  <c r="AH144" i="1"/>
  <c r="AG144" i="1"/>
  <c r="AF144" i="1"/>
  <c r="AE144" i="1"/>
  <c r="AD144" i="1"/>
  <c r="AC144" i="1"/>
  <c r="AB144" i="1"/>
  <c r="AA144" i="1"/>
  <c r="Z144" i="1"/>
  <c r="Y144" i="1"/>
  <c r="X144" i="1"/>
  <c r="W144" i="1"/>
  <c r="V144" i="1"/>
  <c r="U144" i="1"/>
  <c r="T144" i="1"/>
  <c r="S144" i="1"/>
  <c r="R144" i="1"/>
  <c r="Q144" i="1"/>
  <c r="P144" i="1"/>
  <c r="O144" i="1"/>
  <c r="N144" i="1"/>
  <c r="M144" i="1"/>
  <c r="L144" i="1"/>
  <c r="K144" i="1"/>
  <c r="J144" i="1"/>
  <c r="I144" i="1"/>
  <c r="H144" i="1"/>
  <c r="BY143" i="1"/>
  <c r="BX143" i="1"/>
  <c r="BW143" i="1"/>
  <c r="BV143" i="1"/>
  <c r="BU143" i="1"/>
  <c r="BT143" i="1"/>
  <c r="BS143" i="1"/>
  <c r="BR143" i="1"/>
  <c r="BQ143" i="1"/>
  <c r="BP143" i="1"/>
  <c r="BO143" i="1"/>
  <c r="BN143" i="1"/>
  <c r="BM143" i="1"/>
  <c r="BL143" i="1"/>
  <c r="BK143" i="1"/>
  <c r="BJ143" i="1"/>
  <c r="BI143" i="1"/>
  <c r="BH143" i="1"/>
  <c r="BG143" i="1"/>
  <c r="BF143" i="1"/>
  <c r="BE143" i="1"/>
  <c r="BD143" i="1"/>
  <c r="BC143" i="1"/>
  <c r="BB143" i="1"/>
  <c r="BA143" i="1"/>
  <c r="AZ143" i="1"/>
  <c r="AY143" i="1"/>
  <c r="AX143" i="1"/>
  <c r="AW143" i="1"/>
  <c r="AV143" i="1"/>
  <c r="AU143" i="1"/>
  <c r="AT143" i="1"/>
  <c r="AS143" i="1"/>
  <c r="AR143" i="1"/>
  <c r="AQ143" i="1"/>
  <c r="AP143" i="1"/>
  <c r="AO143" i="1"/>
  <c r="AN143" i="1"/>
  <c r="AM143" i="1"/>
  <c r="AL143" i="1"/>
  <c r="AK143" i="1"/>
  <c r="AJ143" i="1"/>
  <c r="AI143" i="1"/>
  <c r="AH143" i="1"/>
  <c r="AG143" i="1"/>
  <c r="AF143" i="1"/>
  <c r="AE143" i="1"/>
  <c r="AD143" i="1"/>
  <c r="AC143" i="1"/>
  <c r="AB143" i="1"/>
  <c r="AA143" i="1"/>
  <c r="Z143" i="1"/>
  <c r="Y143" i="1"/>
  <c r="X143" i="1"/>
  <c r="W143" i="1"/>
  <c r="V143" i="1"/>
  <c r="U143" i="1"/>
  <c r="T143" i="1"/>
  <c r="S143" i="1"/>
  <c r="R143" i="1"/>
  <c r="Q143" i="1"/>
  <c r="P143" i="1"/>
  <c r="O143" i="1"/>
  <c r="N143" i="1"/>
  <c r="M143" i="1"/>
  <c r="L143" i="1"/>
  <c r="K143" i="1"/>
  <c r="J143" i="1"/>
  <c r="I143" i="1"/>
  <c r="H143" i="1"/>
  <c r="BY142" i="1"/>
  <c r="BX142" i="1"/>
  <c r="BW142" i="1"/>
  <c r="BV142" i="1"/>
  <c r="BU142" i="1"/>
  <c r="BT142" i="1"/>
  <c r="BS142" i="1"/>
  <c r="BR142" i="1"/>
  <c r="BQ142" i="1"/>
  <c r="BP142" i="1"/>
  <c r="BO142" i="1"/>
  <c r="BN142" i="1"/>
  <c r="BM142" i="1"/>
  <c r="BL142" i="1"/>
  <c r="BK142" i="1"/>
  <c r="BJ142" i="1"/>
  <c r="BI142" i="1"/>
  <c r="BH142" i="1"/>
  <c r="BG142" i="1"/>
  <c r="BF142" i="1"/>
  <c r="BE142" i="1"/>
  <c r="BD142" i="1"/>
  <c r="BC142" i="1"/>
  <c r="BB142" i="1"/>
  <c r="BA142" i="1"/>
  <c r="AZ142" i="1"/>
  <c r="AY142" i="1"/>
  <c r="AX142" i="1"/>
  <c r="AW142" i="1"/>
  <c r="AV142" i="1"/>
  <c r="AU142" i="1"/>
  <c r="AT142" i="1"/>
  <c r="AS142" i="1"/>
  <c r="AR142" i="1"/>
  <c r="AQ142" i="1"/>
  <c r="AP142" i="1"/>
  <c r="AO142" i="1"/>
  <c r="AN142" i="1"/>
  <c r="AM142" i="1"/>
  <c r="AL142" i="1"/>
  <c r="AK142" i="1"/>
  <c r="AJ142" i="1"/>
  <c r="AI142" i="1"/>
  <c r="AH142" i="1"/>
  <c r="AG142" i="1"/>
  <c r="AF142" i="1"/>
  <c r="AE142" i="1"/>
  <c r="AD142" i="1"/>
  <c r="AC142" i="1"/>
  <c r="AB142" i="1"/>
  <c r="AA142" i="1"/>
  <c r="Z142" i="1"/>
  <c r="Y142" i="1"/>
  <c r="X142" i="1"/>
  <c r="W142" i="1"/>
  <c r="V142" i="1"/>
  <c r="U142" i="1"/>
  <c r="T142" i="1"/>
  <c r="S142" i="1"/>
  <c r="R142" i="1"/>
  <c r="Q142" i="1"/>
  <c r="P142" i="1"/>
  <c r="O142" i="1"/>
  <c r="N142" i="1"/>
  <c r="M142" i="1"/>
  <c r="L142" i="1"/>
  <c r="K142" i="1"/>
  <c r="J142" i="1"/>
  <c r="I142" i="1"/>
  <c r="H142" i="1"/>
  <c r="BY141" i="1"/>
  <c r="BX141" i="1"/>
  <c r="BW141" i="1"/>
  <c r="BV141" i="1"/>
  <c r="BU141" i="1"/>
  <c r="BT141" i="1"/>
  <c r="BS141" i="1"/>
  <c r="BR141" i="1"/>
  <c r="BQ141" i="1"/>
  <c r="BP141" i="1"/>
  <c r="BO141" i="1"/>
  <c r="BN141" i="1"/>
  <c r="BM141" i="1"/>
  <c r="BL141" i="1"/>
  <c r="BK141" i="1"/>
  <c r="BJ141" i="1"/>
  <c r="BI141" i="1"/>
  <c r="BH141" i="1"/>
  <c r="BG141" i="1"/>
  <c r="BF141" i="1"/>
  <c r="BE141" i="1"/>
  <c r="BD141" i="1"/>
  <c r="BC141" i="1"/>
  <c r="BB141" i="1"/>
  <c r="BA141" i="1"/>
  <c r="AZ141" i="1"/>
  <c r="AY141" i="1"/>
  <c r="AX141" i="1"/>
  <c r="AW141" i="1"/>
  <c r="AV141" i="1"/>
  <c r="AU141" i="1"/>
  <c r="AT141" i="1"/>
  <c r="AS141" i="1"/>
  <c r="AR141" i="1"/>
  <c r="AQ141" i="1"/>
  <c r="AP141" i="1"/>
  <c r="AO141" i="1"/>
  <c r="AN141" i="1"/>
  <c r="AM141" i="1"/>
  <c r="AL141" i="1"/>
  <c r="AK141" i="1"/>
  <c r="AJ141" i="1"/>
  <c r="AI141" i="1"/>
  <c r="AH141" i="1"/>
  <c r="AG141" i="1"/>
  <c r="AF141" i="1"/>
  <c r="AE141" i="1"/>
  <c r="AD141" i="1"/>
  <c r="AC141" i="1"/>
  <c r="AB141" i="1"/>
  <c r="AA141" i="1"/>
  <c r="Z141" i="1"/>
  <c r="Y141" i="1"/>
  <c r="X141" i="1"/>
  <c r="W141" i="1"/>
  <c r="V141" i="1"/>
  <c r="U141" i="1"/>
  <c r="T141" i="1"/>
  <c r="S141" i="1"/>
  <c r="R141" i="1"/>
  <c r="Q141" i="1"/>
  <c r="P141" i="1"/>
  <c r="O141" i="1"/>
  <c r="N141" i="1"/>
  <c r="M141" i="1"/>
  <c r="L141" i="1"/>
  <c r="K141" i="1"/>
  <c r="J141" i="1"/>
  <c r="I141" i="1"/>
  <c r="H141" i="1"/>
  <c r="BY140" i="1"/>
  <c r="BX140" i="1"/>
  <c r="BW140" i="1"/>
  <c r="BV140" i="1"/>
  <c r="BU140" i="1"/>
  <c r="BT140" i="1"/>
  <c r="BS140" i="1"/>
  <c r="BR140" i="1"/>
  <c r="BQ140" i="1"/>
  <c r="BP140" i="1"/>
  <c r="BO140" i="1"/>
  <c r="BN140" i="1"/>
  <c r="BM140" i="1"/>
  <c r="BL140" i="1"/>
  <c r="BK140" i="1"/>
  <c r="BJ140" i="1"/>
  <c r="BI140" i="1"/>
  <c r="BH140" i="1"/>
  <c r="BG140" i="1"/>
  <c r="BF140" i="1"/>
  <c r="BE140" i="1"/>
  <c r="BD140" i="1"/>
  <c r="BC140" i="1"/>
  <c r="BB140" i="1"/>
  <c r="BA140" i="1"/>
  <c r="AZ140" i="1"/>
  <c r="AY140" i="1"/>
  <c r="AX140" i="1"/>
  <c r="AW140" i="1"/>
  <c r="AV140" i="1"/>
  <c r="AU140" i="1"/>
  <c r="AT140" i="1"/>
  <c r="AS140" i="1"/>
  <c r="AR140" i="1"/>
  <c r="AQ140" i="1"/>
  <c r="AP140" i="1"/>
  <c r="AO140" i="1"/>
  <c r="AN140" i="1"/>
  <c r="AM140" i="1"/>
  <c r="AL140" i="1"/>
  <c r="AK140" i="1"/>
  <c r="AJ140" i="1"/>
  <c r="AI140" i="1"/>
  <c r="AH140" i="1"/>
  <c r="AG140" i="1"/>
  <c r="AF140" i="1"/>
  <c r="AE140" i="1"/>
  <c r="AD140" i="1"/>
  <c r="AC140" i="1"/>
  <c r="AB140" i="1"/>
  <c r="AA140" i="1"/>
  <c r="Z140" i="1"/>
  <c r="Y140" i="1"/>
  <c r="X140" i="1"/>
  <c r="W140" i="1"/>
  <c r="V140" i="1"/>
  <c r="U140" i="1"/>
  <c r="T140" i="1"/>
  <c r="S140" i="1"/>
  <c r="R140" i="1"/>
  <c r="Q140" i="1"/>
  <c r="P140" i="1"/>
  <c r="O140" i="1"/>
  <c r="N140" i="1"/>
  <c r="M140" i="1"/>
  <c r="L140" i="1"/>
  <c r="K140" i="1"/>
  <c r="J140" i="1"/>
  <c r="I140" i="1"/>
  <c r="H140" i="1"/>
  <c r="BY139" i="1"/>
  <c r="BX139" i="1"/>
  <c r="BW139" i="1"/>
  <c r="BV139" i="1"/>
  <c r="BU139" i="1"/>
  <c r="BT139" i="1"/>
  <c r="BS139" i="1"/>
  <c r="BR139" i="1"/>
  <c r="BQ139" i="1"/>
  <c r="BP139" i="1"/>
  <c r="BO139" i="1"/>
  <c r="BN139" i="1"/>
  <c r="BM139" i="1"/>
  <c r="BL139" i="1"/>
  <c r="BK139" i="1"/>
  <c r="BJ139" i="1"/>
  <c r="BI139" i="1"/>
  <c r="BH139" i="1"/>
  <c r="BG139" i="1"/>
  <c r="BF139" i="1"/>
  <c r="BE139" i="1"/>
  <c r="BD139" i="1"/>
  <c r="BC139" i="1"/>
  <c r="BB139" i="1"/>
  <c r="BA139" i="1"/>
  <c r="AZ139" i="1"/>
  <c r="AY139" i="1"/>
  <c r="AX139" i="1"/>
  <c r="AW139" i="1"/>
  <c r="AV139" i="1"/>
  <c r="AU139" i="1"/>
  <c r="AT139" i="1"/>
  <c r="AS139" i="1"/>
  <c r="AR139" i="1"/>
  <c r="AQ139" i="1"/>
  <c r="AP139" i="1"/>
  <c r="AO139" i="1"/>
  <c r="AN139" i="1"/>
  <c r="AM139" i="1"/>
  <c r="AL139" i="1"/>
  <c r="AK139" i="1"/>
  <c r="AJ139" i="1"/>
  <c r="AI139" i="1"/>
  <c r="AH139" i="1"/>
  <c r="AG139" i="1"/>
  <c r="AF139" i="1"/>
  <c r="AE139" i="1"/>
  <c r="AD139" i="1"/>
  <c r="AC139" i="1"/>
  <c r="AB139" i="1"/>
  <c r="AA139" i="1"/>
  <c r="Z139" i="1"/>
  <c r="Y139" i="1"/>
  <c r="X139" i="1"/>
  <c r="W139" i="1"/>
  <c r="V139" i="1"/>
  <c r="U139" i="1"/>
  <c r="T139" i="1"/>
  <c r="S139" i="1"/>
  <c r="R139" i="1"/>
  <c r="Q139" i="1"/>
  <c r="P139" i="1"/>
  <c r="O139" i="1"/>
  <c r="N139" i="1"/>
  <c r="M139" i="1"/>
  <c r="L139" i="1"/>
  <c r="K139" i="1"/>
  <c r="J139" i="1"/>
  <c r="I139" i="1"/>
  <c r="H139" i="1"/>
  <c r="BY138" i="1"/>
  <c r="BX138" i="1"/>
  <c r="BW138" i="1"/>
  <c r="BV138" i="1"/>
  <c r="BU138" i="1"/>
  <c r="BT138" i="1"/>
  <c r="BS138" i="1"/>
  <c r="BR138" i="1"/>
  <c r="BQ138" i="1"/>
  <c r="BP138" i="1"/>
  <c r="BO138" i="1"/>
  <c r="BN138" i="1"/>
  <c r="BM138" i="1"/>
  <c r="BL138" i="1"/>
  <c r="BK138" i="1"/>
  <c r="BJ138" i="1"/>
  <c r="BI138" i="1"/>
  <c r="BH138" i="1"/>
  <c r="BG138" i="1"/>
  <c r="BF138" i="1"/>
  <c r="BE138" i="1"/>
  <c r="BD138" i="1"/>
  <c r="BC138" i="1"/>
  <c r="BB138" i="1"/>
  <c r="BA138" i="1"/>
  <c r="AZ138" i="1"/>
  <c r="AY138" i="1"/>
  <c r="AX138" i="1"/>
  <c r="AW138" i="1"/>
  <c r="AV138" i="1"/>
  <c r="AU138" i="1"/>
  <c r="AT138" i="1"/>
  <c r="AS138" i="1"/>
  <c r="AR138" i="1"/>
  <c r="AQ138" i="1"/>
  <c r="AP138" i="1"/>
  <c r="AO138" i="1"/>
  <c r="AN138" i="1"/>
  <c r="AM138" i="1"/>
  <c r="AL138" i="1"/>
  <c r="AK138" i="1"/>
  <c r="AJ138" i="1"/>
  <c r="AI138" i="1"/>
  <c r="AH138" i="1"/>
  <c r="AG138" i="1"/>
  <c r="AF138" i="1"/>
  <c r="AE138" i="1"/>
  <c r="AD138" i="1"/>
  <c r="AC138" i="1"/>
  <c r="AB138" i="1"/>
  <c r="AA138" i="1"/>
  <c r="Z138" i="1"/>
  <c r="Y138" i="1"/>
  <c r="X138" i="1"/>
  <c r="W138" i="1"/>
  <c r="V138" i="1"/>
  <c r="U138" i="1"/>
  <c r="T138" i="1"/>
  <c r="S138" i="1"/>
  <c r="R138" i="1"/>
  <c r="Q138" i="1"/>
  <c r="P138" i="1"/>
  <c r="O138" i="1"/>
  <c r="N138" i="1"/>
  <c r="M138" i="1"/>
  <c r="L138" i="1"/>
  <c r="K138" i="1"/>
  <c r="J138" i="1"/>
  <c r="I138" i="1"/>
  <c r="H138" i="1"/>
  <c r="BY137" i="1"/>
  <c r="BX137" i="1"/>
  <c r="BW137" i="1"/>
  <c r="BV137" i="1"/>
  <c r="BU137" i="1"/>
  <c r="BT137" i="1"/>
  <c r="BS137" i="1"/>
  <c r="BR137" i="1"/>
  <c r="BQ137" i="1"/>
  <c r="BP137" i="1"/>
  <c r="BO137" i="1"/>
  <c r="BN137" i="1"/>
  <c r="BM137" i="1"/>
  <c r="BL137" i="1"/>
  <c r="BK137" i="1"/>
  <c r="BJ137" i="1"/>
  <c r="BI137" i="1"/>
  <c r="BH137" i="1"/>
  <c r="BG137" i="1"/>
  <c r="BF137" i="1"/>
  <c r="BE137" i="1"/>
  <c r="BD137" i="1"/>
  <c r="BC137" i="1"/>
  <c r="BB137" i="1"/>
  <c r="BA137" i="1"/>
  <c r="AZ137" i="1"/>
  <c r="AY137" i="1"/>
  <c r="AX137" i="1"/>
  <c r="AW137" i="1"/>
  <c r="AV137" i="1"/>
  <c r="AU137" i="1"/>
  <c r="AT137" i="1"/>
  <c r="AS137" i="1"/>
  <c r="AR137" i="1"/>
  <c r="AQ137" i="1"/>
  <c r="AP137" i="1"/>
  <c r="AO137" i="1"/>
  <c r="AN137" i="1"/>
  <c r="AM137" i="1"/>
  <c r="AL137" i="1"/>
  <c r="AK137" i="1"/>
  <c r="AJ137" i="1"/>
  <c r="AI137" i="1"/>
  <c r="AH137" i="1"/>
  <c r="AG137" i="1"/>
  <c r="AF137" i="1"/>
  <c r="AE137" i="1"/>
  <c r="AD137" i="1"/>
  <c r="AC137" i="1"/>
  <c r="AB137" i="1"/>
  <c r="AA137" i="1"/>
  <c r="Z137" i="1"/>
  <c r="Y137" i="1"/>
  <c r="X137" i="1"/>
  <c r="W137" i="1"/>
  <c r="V137" i="1"/>
  <c r="U137" i="1"/>
  <c r="T137" i="1"/>
  <c r="S137" i="1"/>
  <c r="R137" i="1"/>
  <c r="Q137" i="1"/>
  <c r="P137" i="1"/>
  <c r="O137" i="1"/>
  <c r="N137" i="1"/>
  <c r="M137" i="1"/>
  <c r="L137" i="1"/>
  <c r="K137" i="1"/>
  <c r="J137" i="1"/>
  <c r="I137" i="1"/>
  <c r="H137" i="1"/>
  <c r="BY136" i="1"/>
  <c r="BX136" i="1"/>
  <c r="BW136" i="1"/>
  <c r="BV136" i="1"/>
  <c r="BU136" i="1"/>
  <c r="BT136" i="1"/>
  <c r="BS136" i="1"/>
  <c r="BR136" i="1"/>
  <c r="BQ136" i="1"/>
  <c r="BP136" i="1"/>
  <c r="BO136" i="1"/>
  <c r="BN136" i="1"/>
  <c r="BM136" i="1"/>
  <c r="BL136" i="1"/>
  <c r="BK136" i="1"/>
  <c r="BJ136" i="1"/>
  <c r="BI136" i="1"/>
  <c r="BH136" i="1"/>
  <c r="BG136" i="1"/>
  <c r="BF136" i="1"/>
  <c r="BE136" i="1"/>
  <c r="BD136" i="1"/>
  <c r="BC136" i="1"/>
  <c r="BB136" i="1"/>
  <c r="BA136" i="1"/>
  <c r="AZ136" i="1"/>
  <c r="AY136" i="1"/>
  <c r="AX136" i="1"/>
  <c r="AW136" i="1"/>
  <c r="AV136" i="1"/>
  <c r="AU136" i="1"/>
  <c r="AT136" i="1"/>
  <c r="AS136" i="1"/>
  <c r="AR136" i="1"/>
  <c r="AQ136" i="1"/>
  <c r="AP136" i="1"/>
  <c r="AO136" i="1"/>
  <c r="AN136" i="1"/>
  <c r="AM136" i="1"/>
  <c r="AL136" i="1"/>
  <c r="AK136" i="1"/>
  <c r="AJ136" i="1"/>
  <c r="AI136" i="1"/>
  <c r="AH136" i="1"/>
  <c r="AG136" i="1"/>
  <c r="AF136" i="1"/>
  <c r="AE136" i="1"/>
  <c r="AD136" i="1"/>
  <c r="AC136" i="1"/>
  <c r="AB136" i="1"/>
  <c r="AA136" i="1"/>
  <c r="Z136" i="1"/>
  <c r="Y136" i="1"/>
  <c r="X136" i="1"/>
  <c r="W136" i="1"/>
  <c r="V136" i="1"/>
  <c r="U136" i="1"/>
  <c r="T136" i="1"/>
  <c r="S136" i="1"/>
  <c r="R136" i="1"/>
  <c r="Q136" i="1"/>
  <c r="P136" i="1"/>
  <c r="O136" i="1"/>
  <c r="N136" i="1"/>
  <c r="M136" i="1"/>
  <c r="L136" i="1"/>
  <c r="K136" i="1"/>
  <c r="J136" i="1"/>
  <c r="I136" i="1"/>
  <c r="H136" i="1"/>
  <c r="BY135" i="1"/>
  <c r="BX135" i="1"/>
  <c r="BW135" i="1"/>
  <c r="BV135" i="1"/>
  <c r="BU135" i="1"/>
  <c r="BT135" i="1"/>
  <c r="BS135" i="1"/>
  <c r="BR135" i="1"/>
  <c r="BQ135" i="1"/>
  <c r="BP135" i="1"/>
  <c r="BO135" i="1"/>
  <c r="BN135" i="1"/>
  <c r="BM135" i="1"/>
  <c r="BL135" i="1"/>
  <c r="BK135" i="1"/>
  <c r="BJ135" i="1"/>
  <c r="BI135" i="1"/>
  <c r="BH135" i="1"/>
  <c r="BG135" i="1"/>
  <c r="BF135" i="1"/>
  <c r="BE135" i="1"/>
  <c r="BD135" i="1"/>
  <c r="BC135" i="1"/>
  <c r="BB135" i="1"/>
  <c r="BA135" i="1"/>
  <c r="AZ135" i="1"/>
  <c r="AY135" i="1"/>
  <c r="AX135" i="1"/>
  <c r="AW135" i="1"/>
  <c r="AV135" i="1"/>
  <c r="AU135" i="1"/>
  <c r="AT135" i="1"/>
  <c r="AS135" i="1"/>
  <c r="AR135" i="1"/>
  <c r="AQ135" i="1"/>
  <c r="AP135" i="1"/>
  <c r="AO135" i="1"/>
  <c r="AN135" i="1"/>
  <c r="AM135" i="1"/>
  <c r="AL135" i="1"/>
  <c r="AK135" i="1"/>
  <c r="AJ135" i="1"/>
  <c r="AI135" i="1"/>
  <c r="AH135" i="1"/>
  <c r="AG135" i="1"/>
  <c r="AF135" i="1"/>
  <c r="AE135" i="1"/>
  <c r="AD135" i="1"/>
  <c r="AC135" i="1"/>
  <c r="AB135" i="1"/>
  <c r="AA135" i="1"/>
  <c r="Z135" i="1"/>
  <c r="Y135" i="1"/>
  <c r="X135" i="1"/>
  <c r="W135" i="1"/>
  <c r="V135" i="1"/>
  <c r="U135" i="1"/>
  <c r="T135" i="1"/>
  <c r="S135" i="1"/>
  <c r="R135" i="1"/>
  <c r="Q135" i="1"/>
  <c r="P135" i="1"/>
  <c r="O135" i="1"/>
  <c r="N135" i="1"/>
  <c r="M135" i="1"/>
  <c r="L135" i="1"/>
  <c r="K135" i="1"/>
  <c r="J135" i="1"/>
  <c r="I135" i="1"/>
  <c r="H135" i="1"/>
  <c r="BY134" i="1"/>
  <c r="BX134" i="1"/>
  <c r="BW134" i="1"/>
  <c r="BV134" i="1"/>
  <c r="BU134" i="1"/>
  <c r="BT134" i="1"/>
  <c r="BS134" i="1"/>
  <c r="BR134" i="1"/>
  <c r="BQ134" i="1"/>
  <c r="BP134" i="1"/>
  <c r="BO134" i="1"/>
  <c r="BN134" i="1"/>
  <c r="BM134" i="1"/>
  <c r="BL134" i="1"/>
  <c r="BK134" i="1"/>
  <c r="BJ134" i="1"/>
  <c r="BI134" i="1"/>
  <c r="BH134" i="1"/>
  <c r="BG134" i="1"/>
  <c r="BF134" i="1"/>
  <c r="BE134" i="1"/>
  <c r="BD134" i="1"/>
  <c r="BC134" i="1"/>
  <c r="BB134" i="1"/>
  <c r="BA134" i="1"/>
  <c r="AZ134" i="1"/>
  <c r="AY134" i="1"/>
  <c r="AX134" i="1"/>
  <c r="AW134" i="1"/>
  <c r="AV134" i="1"/>
  <c r="AU134" i="1"/>
  <c r="AT134" i="1"/>
  <c r="AS134" i="1"/>
  <c r="AR134" i="1"/>
  <c r="AQ134" i="1"/>
  <c r="AP134" i="1"/>
  <c r="AO134" i="1"/>
  <c r="AN134" i="1"/>
  <c r="AM134" i="1"/>
  <c r="AL134" i="1"/>
  <c r="AK134" i="1"/>
  <c r="AJ134" i="1"/>
  <c r="AI134" i="1"/>
  <c r="AH134" i="1"/>
  <c r="AG134" i="1"/>
  <c r="AF134" i="1"/>
  <c r="AE134" i="1"/>
  <c r="AD134" i="1"/>
  <c r="AC134" i="1"/>
  <c r="AB134" i="1"/>
  <c r="AA134" i="1"/>
  <c r="Z134" i="1"/>
  <c r="Y134" i="1"/>
  <c r="X134" i="1"/>
  <c r="W134" i="1"/>
  <c r="V134" i="1"/>
  <c r="U134" i="1"/>
  <c r="T134" i="1"/>
  <c r="S134" i="1"/>
  <c r="R134" i="1"/>
  <c r="Q134" i="1"/>
  <c r="P134" i="1"/>
  <c r="O134" i="1"/>
  <c r="N134" i="1"/>
  <c r="M134" i="1"/>
  <c r="L134" i="1"/>
  <c r="K134" i="1"/>
  <c r="J134" i="1"/>
  <c r="I134" i="1"/>
  <c r="H134" i="1"/>
  <c r="BY133" i="1"/>
  <c r="BX133" i="1"/>
  <c r="BW133" i="1"/>
  <c r="BV133" i="1"/>
  <c r="BU133" i="1"/>
  <c r="BT133" i="1"/>
  <c r="BS133" i="1"/>
  <c r="BR133" i="1"/>
  <c r="BQ133" i="1"/>
  <c r="BP133" i="1"/>
  <c r="BO133" i="1"/>
  <c r="BN133" i="1"/>
  <c r="BM133" i="1"/>
  <c r="BL133" i="1"/>
  <c r="BK133" i="1"/>
  <c r="BJ133" i="1"/>
  <c r="BI133" i="1"/>
  <c r="BH133" i="1"/>
  <c r="BG133" i="1"/>
  <c r="BF133" i="1"/>
  <c r="BE133" i="1"/>
  <c r="BD133" i="1"/>
  <c r="BC133" i="1"/>
  <c r="BB133" i="1"/>
  <c r="BA133" i="1"/>
  <c r="AZ133" i="1"/>
  <c r="AY133" i="1"/>
  <c r="AX133" i="1"/>
  <c r="AW133" i="1"/>
  <c r="AV133" i="1"/>
  <c r="AU133" i="1"/>
  <c r="AT133" i="1"/>
  <c r="AS133" i="1"/>
  <c r="AR133" i="1"/>
  <c r="AQ133" i="1"/>
  <c r="AP133" i="1"/>
  <c r="AO133" i="1"/>
  <c r="AN133" i="1"/>
  <c r="AM133" i="1"/>
  <c r="AL133" i="1"/>
  <c r="AK133" i="1"/>
  <c r="AJ133" i="1"/>
  <c r="AI133" i="1"/>
  <c r="AH133" i="1"/>
  <c r="AG133" i="1"/>
  <c r="AF133" i="1"/>
  <c r="AE133" i="1"/>
  <c r="AD133" i="1"/>
  <c r="AC133" i="1"/>
  <c r="AB133" i="1"/>
  <c r="AA133" i="1"/>
  <c r="Z133" i="1"/>
  <c r="Y133" i="1"/>
  <c r="X133" i="1"/>
  <c r="W133" i="1"/>
  <c r="V133" i="1"/>
  <c r="U133" i="1"/>
  <c r="T133" i="1"/>
  <c r="S133" i="1"/>
  <c r="R133" i="1"/>
  <c r="Q133" i="1"/>
  <c r="P133" i="1"/>
  <c r="O133" i="1"/>
  <c r="N133" i="1"/>
  <c r="M133" i="1"/>
  <c r="L133" i="1"/>
  <c r="K133" i="1"/>
  <c r="J133" i="1"/>
  <c r="I133" i="1"/>
  <c r="H133" i="1"/>
  <c r="BY132" i="1"/>
  <c r="BX132" i="1"/>
  <c r="BW132" i="1"/>
  <c r="BV132" i="1"/>
  <c r="BU132" i="1"/>
  <c r="BT132" i="1"/>
  <c r="BS132" i="1"/>
  <c r="BR132" i="1"/>
  <c r="BQ132" i="1"/>
  <c r="BP132" i="1"/>
  <c r="BO132" i="1"/>
  <c r="BN132" i="1"/>
  <c r="BM132" i="1"/>
  <c r="BL132" i="1"/>
  <c r="BK132" i="1"/>
  <c r="BJ132" i="1"/>
  <c r="BI132" i="1"/>
  <c r="BH132" i="1"/>
  <c r="BG132" i="1"/>
  <c r="BF132" i="1"/>
  <c r="BE132" i="1"/>
  <c r="BD132" i="1"/>
  <c r="BC132" i="1"/>
  <c r="BB132" i="1"/>
  <c r="BA132" i="1"/>
  <c r="AZ132" i="1"/>
  <c r="AY132" i="1"/>
  <c r="AX132" i="1"/>
  <c r="AW132" i="1"/>
  <c r="AV132" i="1"/>
  <c r="AU132" i="1"/>
  <c r="AT132" i="1"/>
  <c r="AS132" i="1"/>
  <c r="AR132" i="1"/>
  <c r="AQ132" i="1"/>
  <c r="AP132" i="1"/>
  <c r="AO132" i="1"/>
  <c r="AN132" i="1"/>
  <c r="AM132" i="1"/>
  <c r="AL132" i="1"/>
  <c r="AK132" i="1"/>
  <c r="AJ132" i="1"/>
  <c r="AI132" i="1"/>
  <c r="AH132" i="1"/>
  <c r="AG132" i="1"/>
  <c r="AF132" i="1"/>
  <c r="AE132" i="1"/>
  <c r="AD132" i="1"/>
  <c r="AC132" i="1"/>
  <c r="AB132" i="1"/>
  <c r="AA132" i="1"/>
  <c r="Z132" i="1"/>
  <c r="Y132" i="1"/>
  <c r="X132" i="1"/>
  <c r="W132" i="1"/>
  <c r="V132" i="1"/>
  <c r="U132" i="1"/>
  <c r="T132" i="1"/>
  <c r="S132" i="1"/>
  <c r="R132" i="1"/>
  <c r="Q132" i="1"/>
  <c r="P132" i="1"/>
  <c r="O132" i="1"/>
  <c r="N132" i="1"/>
  <c r="M132" i="1"/>
  <c r="L132" i="1"/>
  <c r="K132" i="1"/>
  <c r="J132" i="1"/>
  <c r="I132" i="1"/>
  <c r="H132" i="1"/>
  <c r="BY131" i="1"/>
  <c r="BX131" i="1"/>
  <c r="BW131" i="1"/>
  <c r="BV131" i="1"/>
  <c r="BU131" i="1"/>
  <c r="BT131" i="1"/>
  <c r="BS131" i="1"/>
  <c r="BR131" i="1"/>
  <c r="BQ131" i="1"/>
  <c r="BP131" i="1"/>
  <c r="BO131" i="1"/>
  <c r="BN131" i="1"/>
  <c r="BM131" i="1"/>
  <c r="BL131" i="1"/>
  <c r="BK131" i="1"/>
  <c r="BJ131" i="1"/>
  <c r="BI131" i="1"/>
  <c r="BH131" i="1"/>
  <c r="BG131" i="1"/>
  <c r="BF131" i="1"/>
  <c r="BE131" i="1"/>
  <c r="BD131" i="1"/>
  <c r="BC131" i="1"/>
  <c r="BB131" i="1"/>
  <c r="BA131" i="1"/>
  <c r="AZ131" i="1"/>
  <c r="AY131" i="1"/>
  <c r="AX131" i="1"/>
  <c r="AW131" i="1"/>
  <c r="AV131" i="1"/>
  <c r="AU131" i="1"/>
  <c r="AT131" i="1"/>
  <c r="AS131" i="1"/>
  <c r="AR131" i="1"/>
  <c r="AQ131" i="1"/>
  <c r="AP131" i="1"/>
  <c r="AO131" i="1"/>
  <c r="AN131" i="1"/>
  <c r="AM131" i="1"/>
  <c r="AL131" i="1"/>
  <c r="AK131" i="1"/>
  <c r="AJ131" i="1"/>
  <c r="AI131" i="1"/>
  <c r="AH131" i="1"/>
  <c r="AG131" i="1"/>
  <c r="AF131" i="1"/>
  <c r="AE131" i="1"/>
  <c r="AD131" i="1"/>
  <c r="AC131" i="1"/>
  <c r="AB131" i="1"/>
  <c r="AA131" i="1"/>
  <c r="Z131" i="1"/>
  <c r="Y131" i="1"/>
  <c r="X131" i="1"/>
  <c r="W131" i="1"/>
  <c r="V131" i="1"/>
  <c r="U131" i="1"/>
  <c r="T131" i="1"/>
  <c r="S131" i="1"/>
  <c r="R131" i="1"/>
  <c r="Q131" i="1"/>
  <c r="P131" i="1"/>
  <c r="O131" i="1"/>
  <c r="N131" i="1"/>
  <c r="M131" i="1"/>
  <c r="L131" i="1"/>
  <c r="K131" i="1"/>
  <c r="J131" i="1"/>
  <c r="I131" i="1"/>
  <c r="H131" i="1"/>
  <c r="BY130" i="1"/>
  <c r="BX130" i="1"/>
  <c r="BW130" i="1"/>
  <c r="BV130" i="1"/>
  <c r="BU130" i="1"/>
  <c r="BT130" i="1"/>
  <c r="BS130" i="1"/>
  <c r="BR130" i="1"/>
  <c r="BQ130" i="1"/>
  <c r="BP130" i="1"/>
  <c r="BO130" i="1"/>
  <c r="BN130" i="1"/>
  <c r="BM130" i="1"/>
  <c r="BL130" i="1"/>
  <c r="BK130" i="1"/>
  <c r="BJ130" i="1"/>
  <c r="BI130" i="1"/>
  <c r="BH130" i="1"/>
  <c r="BG130" i="1"/>
  <c r="BF130" i="1"/>
  <c r="BE130" i="1"/>
  <c r="BD130" i="1"/>
  <c r="BC130" i="1"/>
  <c r="BB130" i="1"/>
  <c r="BA130" i="1"/>
  <c r="AZ130" i="1"/>
  <c r="AY130" i="1"/>
  <c r="AX130" i="1"/>
  <c r="AW130" i="1"/>
  <c r="AV130" i="1"/>
  <c r="AU130" i="1"/>
  <c r="AT130" i="1"/>
  <c r="AS130" i="1"/>
  <c r="AR130" i="1"/>
  <c r="AQ130" i="1"/>
  <c r="AP130" i="1"/>
  <c r="AO130" i="1"/>
  <c r="AN130" i="1"/>
  <c r="AM130" i="1"/>
  <c r="AL130" i="1"/>
  <c r="AK130" i="1"/>
  <c r="AJ130" i="1"/>
  <c r="AI130" i="1"/>
  <c r="AH130" i="1"/>
  <c r="AG130" i="1"/>
  <c r="AF130" i="1"/>
  <c r="AE130" i="1"/>
  <c r="AD130" i="1"/>
  <c r="AC130" i="1"/>
  <c r="AB130" i="1"/>
  <c r="AA130" i="1"/>
  <c r="Z130" i="1"/>
  <c r="Y130" i="1"/>
  <c r="X130" i="1"/>
  <c r="W130" i="1"/>
  <c r="V130" i="1"/>
  <c r="U130" i="1"/>
  <c r="T130" i="1"/>
  <c r="S130" i="1"/>
  <c r="R130" i="1"/>
  <c r="Q130" i="1"/>
  <c r="P130" i="1"/>
  <c r="O130" i="1"/>
  <c r="N130" i="1"/>
  <c r="M130" i="1"/>
  <c r="L130" i="1"/>
  <c r="K130" i="1"/>
  <c r="J130" i="1"/>
  <c r="I130" i="1"/>
  <c r="H130" i="1"/>
  <c r="BY129" i="1"/>
  <c r="BX129" i="1"/>
  <c r="BW129" i="1"/>
  <c r="BV129" i="1"/>
  <c r="BU129" i="1"/>
  <c r="BT129" i="1"/>
  <c r="BS129" i="1"/>
  <c r="BR129" i="1"/>
  <c r="BQ129" i="1"/>
  <c r="BP129" i="1"/>
  <c r="BO129" i="1"/>
  <c r="BN129" i="1"/>
  <c r="BM129" i="1"/>
  <c r="BL129" i="1"/>
  <c r="BK129" i="1"/>
  <c r="BJ129" i="1"/>
  <c r="BI129" i="1"/>
  <c r="BH129" i="1"/>
  <c r="BG129" i="1"/>
  <c r="BF129" i="1"/>
  <c r="BE129" i="1"/>
  <c r="BD129" i="1"/>
  <c r="BC129" i="1"/>
  <c r="BB129" i="1"/>
  <c r="BA129" i="1"/>
  <c r="AZ129" i="1"/>
  <c r="AY129" i="1"/>
  <c r="AX129" i="1"/>
  <c r="AW129" i="1"/>
  <c r="AV129" i="1"/>
  <c r="AU129" i="1"/>
  <c r="AT129" i="1"/>
  <c r="AS129" i="1"/>
  <c r="AR129" i="1"/>
  <c r="AQ129" i="1"/>
  <c r="AP129" i="1"/>
  <c r="AO129" i="1"/>
  <c r="AN129" i="1"/>
  <c r="AM129" i="1"/>
  <c r="AL129" i="1"/>
  <c r="AK129" i="1"/>
  <c r="AJ129" i="1"/>
  <c r="AI129" i="1"/>
  <c r="AH129" i="1"/>
  <c r="AG129" i="1"/>
  <c r="AF129" i="1"/>
  <c r="AE129" i="1"/>
  <c r="AD129" i="1"/>
  <c r="AC129" i="1"/>
  <c r="AB129" i="1"/>
  <c r="AA129" i="1"/>
  <c r="Z129" i="1"/>
  <c r="Y129" i="1"/>
  <c r="X129" i="1"/>
  <c r="W129" i="1"/>
  <c r="V129" i="1"/>
  <c r="U129" i="1"/>
  <c r="T129" i="1"/>
  <c r="S129" i="1"/>
  <c r="R129" i="1"/>
  <c r="Q129" i="1"/>
  <c r="P129" i="1"/>
  <c r="O129" i="1"/>
  <c r="N129" i="1"/>
  <c r="M129" i="1"/>
  <c r="L129" i="1"/>
  <c r="K129" i="1"/>
  <c r="J129" i="1"/>
  <c r="I129" i="1"/>
  <c r="H129" i="1"/>
  <c r="BY128" i="1"/>
  <c r="BX128" i="1"/>
  <c r="BW128" i="1"/>
  <c r="BV128" i="1"/>
  <c r="BU128" i="1"/>
  <c r="BT128" i="1"/>
  <c r="BS128" i="1"/>
  <c r="BR128" i="1"/>
  <c r="BQ128" i="1"/>
  <c r="BP128" i="1"/>
  <c r="BO128" i="1"/>
  <c r="BN128" i="1"/>
  <c r="BM128" i="1"/>
  <c r="BL128" i="1"/>
  <c r="BK128" i="1"/>
  <c r="BJ128" i="1"/>
  <c r="BI128" i="1"/>
  <c r="BH128" i="1"/>
  <c r="BG128" i="1"/>
  <c r="BF128" i="1"/>
  <c r="BE128" i="1"/>
  <c r="BD128" i="1"/>
  <c r="BC128" i="1"/>
  <c r="BB128" i="1"/>
  <c r="BA128" i="1"/>
  <c r="AZ128" i="1"/>
  <c r="AY128" i="1"/>
  <c r="AX128" i="1"/>
  <c r="AW128" i="1"/>
  <c r="AV128" i="1"/>
  <c r="AU128" i="1"/>
  <c r="AT128" i="1"/>
  <c r="AS128" i="1"/>
  <c r="AR128" i="1"/>
  <c r="AQ128" i="1"/>
  <c r="AP128" i="1"/>
  <c r="AO128" i="1"/>
  <c r="AN128" i="1"/>
  <c r="AM128" i="1"/>
  <c r="AL128" i="1"/>
  <c r="AK128" i="1"/>
  <c r="AJ128" i="1"/>
  <c r="AI128" i="1"/>
  <c r="AH128" i="1"/>
  <c r="AG128" i="1"/>
  <c r="AF128" i="1"/>
  <c r="AE128" i="1"/>
  <c r="AD128" i="1"/>
  <c r="AC128" i="1"/>
  <c r="AB128" i="1"/>
  <c r="AA128" i="1"/>
  <c r="Z128" i="1"/>
  <c r="Y128" i="1"/>
  <c r="X128" i="1"/>
  <c r="W128" i="1"/>
  <c r="V128" i="1"/>
  <c r="U128" i="1"/>
  <c r="T128" i="1"/>
  <c r="S128" i="1"/>
  <c r="R128" i="1"/>
  <c r="Q128" i="1"/>
  <c r="P128" i="1"/>
  <c r="O128" i="1"/>
  <c r="N128" i="1"/>
  <c r="M128" i="1"/>
  <c r="L128" i="1"/>
  <c r="K128" i="1"/>
  <c r="J128" i="1"/>
  <c r="I128" i="1"/>
  <c r="H128" i="1"/>
  <c r="BX18" i="1"/>
  <c r="BU18" i="1"/>
  <c r="BS18" i="1"/>
  <c r="BR18" i="1"/>
  <c r="BP18" i="1"/>
  <c r="BM18" i="1"/>
  <c r="BK18" i="1"/>
  <c r="BJ18" i="1"/>
  <c r="BH18" i="1"/>
  <c r="BE18" i="1"/>
  <c r="BC18" i="1"/>
  <c r="BB18" i="1"/>
  <c r="AZ18" i="1"/>
  <c r="AW18" i="1"/>
  <c r="AU18" i="1"/>
  <c r="AT18" i="1"/>
  <c r="AR18" i="1"/>
  <c r="AO18" i="1"/>
  <c r="AM18" i="1"/>
  <c r="AL18" i="1"/>
  <c r="AJ18" i="1"/>
  <c r="AG18" i="1"/>
  <c r="AE18" i="1"/>
  <c r="AD18" i="1"/>
  <c r="AB18" i="1"/>
  <c r="Y18" i="1"/>
  <c r="W18" i="1"/>
  <c r="V18" i="1"/>
  <c r="T18" i="1"/>
  <c r="Q18" i="1"/>
  <c r="O18" i="1"/>
  <c r="N18" i="1"/>
  <c r="L18" i="1"/>
  <c r="I18" i="1"/>
  <c r="BY18" i="1"/>
  <c r="BV18" i="1"/>
  <c r="BQ18" i="1"/>
  <c r="BN18" i="1"/>
  <c r="BI18" i="1"/>
  <c r="BF18" i="1"/>
  <c r="BA18" i="1"/>
  <c r="AX18" i="1"/>
  <c r="AS18" i="1"/>
  <c r="AP18" i="1"/>
  <c r="AK18" i="1"/>
  <c r="AH18" i="1"/>
  <c r="AC18" i="1"/>
  <c r="Z18" i="1"/>
  <c r="U18" i="1"/>
  <c r="R18" i="1"/>
  <c r="M18" i="1"/>
  <c r="J18" i="1"/>
  <c r="BW18" i="1"/>
  <c r="BT18" i="1"/>
  <c r="BO18" i="1"/>
  <c r="BL18" i="1"/>
  <c r="BG18" i="1"/>
  <c r="BD18" i="1"/>
  <c r="AY18" i="1"/>
  <c r="AV18" i="1"/>
  <c r="AQ18" i="1"/>
  <c r="AN18" i="1"/>
  <c r="AI18" i="1"/>
  <c r="AF18" i="1"/>
  <c r="AA18" i="1"/>
  <c r="X18" i="1"/>
  <c r="S18" i="1"/>
  <c r="P18" i="1"/>
  <c r="K18" i="1"/>
  <c r="H18" i="1"/>
  <c r="Z4" i="1"/>
  <c r="Y4" i="1"/>
  <c r="X4" i="1"/>
  <c r="W4" i="1"/>
  <c r="V4" i="1"/>
  <c r="T4" i="1"/>
  <c r="S4" i="1"/>
  <c r="R4" i="1"/>
  <c r="Q4" i="1"/>
  <c r="P4" i="1"/>
  <c r="O4" i="1"/>
  <c r="N4" i="1"/>
  <c r="M4" i="1"/>
  <c r="L4" i="1"/>
  <c r="K4" i="1"/>
  <c r="J4" i="1"/>
  <c r="H4" i="1"/>
</calcChain>
</file>

<file path=xl/sharedStrings.xml><?xml version="1.0" encoding="utf-8"?>
<sst xmlns="http://schemas.openxmlformats.org/spreadsheetml/2006/main" count="10310" uniqueCount="813">
  <si>
    <t>Scheme check with edelweiss website</t>
  </si>
  <si>
    <t>JEMOF1</t>
  </si>
  <si>
    <t>FV</t>
  </si>
  <si>
    <t>Code</t>
  </si>
  <si>
    <t>JDACBF</t>
  </si>
  <si>
    <t>JLLIQF</t>
  </si>
  <si>
    <t>JEELSS</t>
  </si>
  <si>
    <t>JEDGEF</t>
  </si>
  <si>
    <t>JEPRUA</t>
  </si>
  <si>
    <t>JEARFD</t>
  </si>
  <si>
    <t>JEESSF</t>
  </si>
  <si>
    <t>JEARBF</t>
  </si>
  <si>
    <t>JDBPDF</t>
  </si>
  <si>
    <t>JDGSEC</t>
  </si>
  <si>
    <t>JEECRF</t>
  </si>
  <si>
    <t>JEEQTF</t>
  </si>
  <si>
    <t>JESMCF</t>
  </si>
  <si>
    <t>JOASEF</t>
  </si>
  <si>
    <t>JOCHIF</t>
  </si>
  <si>
    <t>JOEDOF</t>
  </si>
  <si>
    <t>JOEMOP</t>
  </si>
  <si>
    <t>JOUSEF</t>
  </si>
  <si>
    <t>JEESCF</t>
  </si>
  <si>
    <t>JDONTF</t>
  </si>
  <si>
    <t>JDBE30</t>
  </si>
  <si>
    <t>JDFF30</t>
  </si>
  <si>
    <t>JOUSTF</t>
  </si>
  <si>
    <t>JDBE31</t>
  </si>
  <si>
    <t>JDFF31</t>
  </si>
  <si>
    <t>JODWHF</t>
  </si>
  <si>
    <t>JDNPSF</t>
  </si>
  <si>
    <t>JEIF30</t>
  </si>
  <si>
    <t>JEIF50</t>
  </si>
  <si>
    <t>JDNP27</t>
  </si>
  <si>
    <t>JELMIF</t>
  </si>
  <si>
    <t>JDBE32</t>
  </si>
  <si>
    <t>JDFF32</t>
  </si>
  <si>
    <t>JEFOCF</t>
  </si>
  <si>
    <t>JGSFOF</t>
  </si>
  <si>
    <t>JDCG37</t>
  </si>
  <si>
    <t>JDCG27</t>
  </si>
  <si>
    <t>JDCG28</t>
  </si>
  <si>
    <t>JEM150</t>
  </si>
  <si>
    <t>JENN50</t>
  </si>
  <si>
    <t>JES250</t>
  </si>
  <si>
    <t>JDBE33</t>
  </si>
  <si>
    <t>JDFF33</t>
  </si>
  <si>
    <t>JDCSDF</t>
  </si>
  <si>
    <t>JEMAAF</t>
  </si>
  <si>
    <t>JEMCPF</t>
  </si>
  <si>
    <t>JGOLDE</t>
  </si>
  <si>
    <t>JSLVRE</t>
  </si>
  <si>
    <t>JETECF</t>
  </si>
  <si>
    <t>JEALVF</t>
  </si>
  <si>
    <t>JENBEF</t>
  </si>
  <si>
    <t>JEBCYF</t>
  </si>
  <si>
    <t>JEMMQE</t>
  </si>
  <si>
    <t>JEMMQI</t>
  </si>
  <si>
    <t>JDCF28</t>
  </si>
  <si>
    <t>JEBCIE</t>
  </si>
  <si>
    <t>JDCF27</t>
  </si>
  <si>
    <t>JECONF</t>
  </si>
  <si>
    <t>JDLDUF</t>
  </si>
  <si>
    <t>JEBIEF</t>
  </si>
  <si>
    <t>JEIAFF</t>
  </si>
  <si>
    <t>JELMFE</t>
  </si>
  <si>
    <t>JEMOFF</t>
  </si>
  <si>
    <t>JDN1LE</t>
  </si>
  <si>
    <t>JEN50E</t>
  </si>
  <si>
    <t>JES30E</t>
  </si>
  <si>
    <t>JSEFOF</t>
  </si>
  <si>
    <t>JEFINS</t>
  </si>
  <si>
    <t>JGEFOF</t>
  </si>
  <si>
    <t>EFF</t>
  </si>
  <si>
    <t>Jp Morgan india active fund</t>
  </si>
  <si>
    <t>Jp Morgan india liuid fund</t>
  </si>
  <si>
    <t>JP Morgan india equity Income fund</t>
  </si>
  <si>
    <t>JP Morgan India Mid &amp; small cap Fund</t>
  </si>
  <si>
    <t>Edelweiss Mutual Fund</t>
  </si>
  <si>
    <t>Edelweiss House,Off. C.S.T. Road, Kalina, Santacruz (E), Mumbai 400098, Maharashtra</t>
  </si>
  <si>
    <t>Toll Free No. 1800 425 0090 (MTNL/BSNL), Non Toll Free No. ‘91 40 23001181’.                                                                      Website: www.edelweissmf.com</t>
  </si>
  <si>
    <t>(UNAUDITED) HALF YEARLY FINANCIAL RESULTS FROM OCTOBER 01, 2025 / LAUNCH DATE TO MARCH 31, 2026 / MERGER DATE / MATURITY DATE (PURSUANT TO REGULATION 59 OF THE SECURITIES AND EXCHANGE BOARD OF INDIA (MUTUAL FUNDS) REGULATIONS, 1996)</t>
  </si>
  <si>
    <t>Sr. No.</t>
  </si>
  <si>
    <t>Particulars</t>
  </si>
  <si>
    <t>YE01</t>
  </si>
  <si>
    <t>YE02</t>
  </si>
  <si>
    <t>YE05</t>
  </si>
  <si>
    <t>YE06</t>
  </si>
  <si>
    <t>YE07</t>
  </si>
  <si>
    <t>YE09</t>
  </si>
  <si>
    <t>YE10</t>
  </si>
  <si>
    <t>YE19</t>
  </si>
  <si>
    <t>Edelweiss Top 100 Fund</t>
  </si>
  <si>
    <t>Edelweiss Absolute Return Fund</t>
  </si>
  <si>
    <t>Unit  Capital at the beginning of the half year period</t>
  </si>
  <si>
    <t>(Rs. in crores)</t>
  </si>
  <si>
    <t>NA</t>
  </si>
  <si>
    <t>Unit  Capital at the end of the period</t>
  </si>
  <si>
    <t>Reserves &amp; Surplus</t>
  </si>
  <si>
    <t>Total Net Assets at the beginning of the half year period</t>
  </si>
  <si>
    <t>Total Net Assets at the end of the period</t>
  </si>
  <si>
    <t>NAV at the beginning of the half year period (per Unit)</t>
  </si>
  <si>
    <t>(Rs.)</t>
  </si>
  <si>
    <t>Regular Plan - Bonus Option @@@</t>
  </si>
  <si>
    <t>N.A.</t>
  </si>
  <si>
    <t>Regular Plan - Growth Option @@@</t>
  </si>
  <si>
    <t>Regular Plan - IDCW Option @@@</t>
  </si>
  <si>
    <t>Regular Plan - Daily IDCW Option @@@</t>
  </si>
  <si>
    <t>Regular Plan - Weekly IDCW Option @@@</t>
  </si>
  <si>
    <t>Regular Plan - Fortnightly IDCW Option @@@</t>
  </si>
  <si>
    <t>Regular Plan - Monthly IDCW Option @@@</t>
  </si>
  <si>
    <t>Regular Plan - Quarterly IDCW Option @@@</t>
  </si>
  <si>
    <t>Regular Plan - Annual IDCW Option @@@</t>
  </si>
  <si>
    <t>Retail plan- IDCW Option</t>
  </si>
  <si>
    <t>Retail Plan - Growth Option</t>
  </si>
  <si>
    <t>Retail Plan - Daily IDCW Option</t>
  </si>
  <si>
    <t>Retail Plan - Weekly IDCW Option</t>
  </si>
  <si>
    <t>Retail Plan - Fortnightly IDCW Option</t>
  </si>
  <si>
    <t>Retail Plan - Monthly IDCW Option</t>
  </si>
  <si>
    <t>Retail Plan - Bonus Option</t>
  </si>
  <si>
    <t>Retail Plan - Annual IDCW Option</t>
  </si>
  <si>
    <t>Plan B - Growth Option</t>
  </si>
  <si>
    <t>Plan B - IDCW Option</t>
  </si>
  <si>
    <t>Plan C - Growth Option</t>
  </si>
  <si>
    <t>Plan C - IDCW Option</t>
  </si>
  <si>
    <t>Direct Plan - Bonus Option</t>
  </si>
  <si>
    <t>Direct Plan - Growth Option</t>
  </si>
  <si>
    <t>Direct Plan - IDCW Option</t>
  </si>
  <si>
    <t>Direct Plan - Daily IDCW Option</t>
  </si>
  <si>
    <t>Direct Plan - Weekly IDCW Option</t>
  </si>
  <si>
    <t>Direct Plan - Fortnightly IDCW Option</t>
  </si>
  <si>
    <t>Direct Plan - Monthly IDCW Option</t>
  </si>
  <si>
    <t>Direct Plan - Quarterly IDCW Option</t>
  </si>
  <si>
    <t>Direct Plan - Annual IDCW Option</t>
  </si>
  <si>
    <t>Unclaimed Redemption Plan - Upto 3 Years</t>
  </si>
  <si>
    <t>Unclaimed IDCW Plan - Upto 3 Years</t>
  </si>
  <si>
    <t>Unclaimed Redemption Plan - Above 3 Years</t>
  </si>
  <si>
    <t>Unclaimed IDCW Plan - Above 3 Years</t>
  </si>
  <si>
    <t>Others</t>
  </si>
  <si>
    <t>NAV at the end of the period (per Unit)</t>
  </si>
  <si>
    <t>AG</t>
  </si>
  <si>
    <t>IG</t>
  </si>
  <si>
    <t>RG</t>
  </si>
  <si>
    <t>SG</t>
  </si>
  <si>
    <t>RD</t>
  </si>
  <si>
    <t>AD</t>
  </si>
  <si>
    <t>IDD</t>
  </si>
  <si>
    <t>SDD</t>
  </si>
  <si>
    <t>IWD</t>
  </si>
  <si>
    <t>SWD</t>
  </si>
  <si>
    <t>IFD</t>
  </si>
  <si>
    <t>SFD</t>
  </si>
  <si>
    <t>SMD</t>
  </si>
  <si>
    <t>IMD</t>
  </si>
  <si>
    <t>RDD</t>
  </si>
  <si>
    <t>RWD</t>
  </si>
  <si>
    <t>RFD</t>
  </si>
  <si>
    <t>RMD</t>
  </si>
  <si>
    <t>BG</t>
  </si>
  <si>
    <t>BD</t>
  </si>
  <si>
    <t>CG</t>
  </si>
  <si>
    <t>CD</t>
  </si>
  <si>
    <t xml:space="preserve">DAG </t>
  </si>
  <si>
    <t xml:space="preserve">DGR </t>
  </si>
  <si>
    <t xml:space="preserve">DAD </t>
  </si>
  <si>
    <t xml:space="preserve">DDV </t>
  </si>
  <si>
    <t xml:space="preserve">DDD </t>
  </si>
  <si>
    <t xml:space="preserve">DWD </t>
  </si>
  <si>
    <t xml:space="preserve">DFD </t>
  </si>
  <si>
    <t xml:space="preserve">DMD </t>
  </si>
  <si>
    <t>Dividend cum capital withdrawal amount paid per unit during the half - year  ***</t>
  </si>
  <si>
    <t>Individual &amp; HUF</t>
  </si>
  <si>
    <t>N.A</t>
  </si>
  <si>
    <t>Regular Plan - Quarterly IDCW @@@</t>
  </si>
  <si>
    <t>INCOME</t>
  </si>
  <si>
    <t xml:space="preserve">Dividend </t>
  </si>
  <si>
    <t xml:space="preserve">Interest !! </t>
  </si>
  <si>
    <t xml:space="preserve">Profit/(Loss) on sale/redemption of investments (other  than  inter  scheme  transfer / sale)  </t>
  </si>
  <si>
    <t xml:space="preserve">Profit/(Loss)  on  inter-scheme  transfer/sale  of investments </t>
  </si>
  <si>
    <t xml:space="preserve">Other Income </t>
  </si>
  <si>
    <t>5.5a</t>
  </si>
  <si>
    <t>a. Provision for Unrealised Loss (net) in the value of investments</t>
  </si>
  <si>
    <t>5.5b</t>
  </si>
  <si>
    <t>b. Write back of provision for unrealised loss in the value of investments</t>
  </si>
  <si>
    <t>5.5c</t>
  </si>
  <si>
    <t>a. Miscellaneous Income $</t>
  </si>
  <si>
    <t>Total Income (5.1 to 5.5)</t>
  </si>
  <si>
    <t>EXPENSES</t>
  </si>
  <si>
    <t xml:space="preserve">     - Commission</t>
  </si>
  <si>
    <t xml:space="preserve">     - Other expenses </t>
  </si>
  <si>
    <t>Management Fees (including GST)</t>
  </si>
  <si>
    <t>Trustee Fees</t>
  </si>
  <si>
    <t xml:space="preserve">Total Recurring Expenses of the Scheme (including 6.1 to 6.3 ) </t>
  </si>
  <si>
    <t>Direct</t>
  </si>
  <si>
    <t>Total Recurring Expenses for Direct plan</t>
  </si>
  <si>
    <t>Regular</t>
  </si>
  <si>
    <t>Total Recurring Expenses for Regular plan</t>
  </si>
  <si>
    <t>Retail</t>
  </si>
  <si>
    <t>Total Recurring Expenses for Retail plan</t>
  </si>
  <si>
    <t>Plan B</t>
  </si>
  <si>
    <t>Total Recurring Expenses for Plan B</t>
  </si>
  <si>
    <t>Unclaimed</t>
  </si>
  <si>
    <t>Total Recurring Expenses for Unclaimed plan</t>
  </si>
  <si>
    <t>Other</t>
  </si>
  <si>
    <t>Total Recurring Expenses for Others ( ETF )</t>
  </si>
  <si>
    <t>Percentage of Management Fees to daily net assets at plan level (including GST) #</t>
  </si>
  <si>
    <t>(%)</t>
  </si>
  <si>
    <t>Regular Plan</t>
  </si>
  <si>
    <t>Direct Plan</t>
  </si>
  <si>
    <t>Retail Plan</t>
  </si>
  <si>
    <t>Plan C</t>
  </si>
  <si>
    <t>Others ( ETF )</t>
  </si>
  <si>
    <t>Total recurring expenses as a percentage of daily net assets at plan level #</t>
  </si>
  <si>
    <t>Returns during the half year *</t>
  </si>
  <si>
    <t>R</t>
  </si>
  <si>
    <t>Returns of Regular Plan - Growth Option @@@</t>
  </si>
  <si>
    <t>NA^</t>
  </si>
  <si>
    <t>DGR</t>
  </si>
  <si>
    <t>D</t>
  </si>
  <si>
    <t>Returns of Direct Plan - Growth Option</t>
  </si>
  <si>
    <t>RT</t>
  </si>
  <si>
    <t>Returns of Retail Plan - Growth Option</t>
  </si>
  <si>
    <t>Returns of Plan B - Growth Option</t>
  </si>
  <si>
    <t>Returns of Plan C - Growth Option</t>
  </si>
  <si>
    <t>Returns of Others ( ETF )</t>
  </si>
  <si>
    <t>Compounded Annualised yield of Regular plan in case of schemes in existence for more than **</t>
  </si>
  <si>
    <t>(i)     Last 1 year [%]</t>
  </si>
  <si>
    <t>[%]</t>
  </si>
  <si>
    <t>(ii)    Last 3 years [%]</t>
  </si>
  <si>
    <t>(iii)   Last 5 years [%]</t>
  </si>
  <si>
    <t>(iv)  Since the launch of the Regular plan [%]</t>
  </si>
  <si>
    <t>^$ -11.61%</t>
  </si>
  <si>
    <t>^$ 4.64%</t>
  </si>
  <si>
    <t>^$ -16.81%</t>
  </si>
  <si>
    <t>^$ 7.22%</t>
  </si>
  <si>
    <t>Date of  launch of the Regular plan [%] ****</t>
  </si>
  <si>
    <t>Compounded Annualised yield of Direct plan in case of schemes in existence for more than **</t>
  </si>
  <si>
    <t>(iv)  Since the launch of the Direct plan [%]</t>
  </si>
  <si>
    <t>^$ -10.98%</t>
  </si>
  <si>
    <t>^$ 4.91%</t>
  </si>
  <si>
    <t>^$ 8.68%</t>
  </si>
  <si>
    <t>Date of  launch of the Direct plan [%] ****</t>
  </si>
  <si>
    <t>Retail Plan - To be discussed</t>
  </si>
  <si>
    <t>-</t>
  </si>
  <si>
    <t>Super Institutional Plan - To be discussed</t>
  </si>
  <si>
    <t>Compounded Annualised yield of Retail plan in case of schemes in existence for more than **</t>
  </si>
  <si>
    <t>(iv)  Since the launch of the Retail plan [%]</t>
  </si>
  <si>
    <t>Date of  launch of the Retail plan [%] ****</t>
  </si>
  <si>
    <t>Compounded Annualised yield of Plan B in case of schemes in existence for more than  **</t>
  </si>
  <si>
    <t>(iv)  Since the launch of the plan B [%]</t>
  </si>
  <si>
    <t>Date of  launch of the plan B [%] ****</t>
  </si>
  <si>
    <t>Compounded Annualised yield of Plan C in case of schemes in existence for more than **</t>
  </si>
  <si>
    <t>(iv)  Since the launch of the Plan C [%]</t>
  </si>
  <si>
    <t>Date of  launch of the Direct Plan C [%] ****</t>
  </si>
  <si>
    <t>Compounded Annualised yield of Others ( ETF ) in case of schemes in existence for more than **</t>
  </si>
  <si>
    <t>(iv)  Since the launch of the Others ( ETF ) [%]</t>
  </si>
  <si>
    <t>Date of  launch of the Others ( ETF ) [%] ****</t>
  </si>
  <si>
    <t>Compounded Annualised yield of Benchmark Index **</t>
  </si>
  <si>
    <t xml:space="preserve"> </t>
  </si>
  <si>
    <t>(i)     Last 6 months ##</t>
  </si>
  <si>
    <t>N.A.^</t>
  </si>
  <si>
    <t>(ii)    Last 1 year</t>
  </si>
  <si>
    <t>(iii)   Last 3 years</t>
  </si>
  <si>
    <t>(iv)   Last 5 years</t>
  </si>
  <si>
    <t>(v)  Since the launch of the scheme /plan</t>
  </si>
  <si>
    <t>Existing / Regular plan</t>
  </si>
  <si>
    <t>^$ -10.24%</t>
  </si>
  <si>
    <t>^$ 5.41%</t>
  </si>
  <si>
    <t>^$ -15.70%</t>
  </si>
  <si>
    <t>^$ 7.55%</t>
  </si>
  <si>
    <t xml:space="preserve">Direct Plan </t>
  </si>
  <si>
    <t>Benchmark Index</t>
  </si>
  <si>
    <t xml:space="preserve">Provision for Doubtful Income/Debts </t>
  </si>
  <si>
    <t>Payments to associate/group companies $$$$</t>
  </si>
  <si>
    <t xml:space="preserve">Investments made in associate/group companies </t>
  </si>
  <si>
    <t>Not Applicable</t>
  </si>
  <si>
    <t>(*)</t>
  </si>
  <si>
    <t>Absolute returns during the half year have been calculated based on the NAVs of the growth option of the respective plans under each scheme considering the movement of NAV during the half-year period.</t>
  </si>
  <si>
    <t>(#)</t>
  </si>
  <si>
    <t>Indicates annualised for the period.</t>
  </si>
  <si>
    <t>(***)</t>
  </si>
  <si>
    <t>Dividend paid per unit is net of statutory levy, if any.</t>
  </si>
  <si>
    <t>(**)</t>
  </si>
  <si>
    <t>For the calculation of compounded annualised yield, the procedure prescribed in the Scheme Information Document of the respective scheme has been followed.</t>
  </si>
  <si>
    <t>As per SEBI standards for performance reporting, the since inception returns are calculated basis the allotment NAV of the respective Plan/Option for all schemes.</t>
  </si>
  <si>
    <t>Returns are computed on declared NAV</t>
  </si>
  <si>
    <t>(@)</t>
  </si>
  <si>
    <t>Amount Rs. "0.00" indicates amount less than Rs.50,000</t>
  </si>
  <si>
    <t>(##)</t>
  </si>
  <si>
    <t>Absolute Returns</t>
  </si>
  <si>
    <t>!!</t>
  </si>
  <si>
    <t>Below are the schemes, Interest income is net of interest expenses as. (Rs. Lac)</t>
  </si>
  <si>
    <t xml:space="preserve"> ( !# )</t>
  </si>
  <si>
    <t>Change in the name of the scheme pursuant to change in the fundamental attributes of the scheme.</t>
  </si>
  <si>
    <t>Old Scheme name</t>
  </si>
  <si>
    <t>New Scheme Name</t>
  </si>
  <si>
    <t>Effective date of change</t>
  </si>
  <si>
    <t>Edelweiss Income Plus Arbitrage Active Fund of Funds</t>
  </si>
  <si>
    <t>Edelweiss Income Plus Arbitrage Omni Fund of Funds</t>
  </si>
  <si>
    <t>($#)</t>
  </si>
  <si>
    <t>During the half year ended March 31, 2026, the following schemes were merged -</t>
  </si>
  <si>
    <t>Name of the Merging Scheme</t>
  </si>
  <si>
    <t xml:space="preserve">Name of the Transferee Scheme </t>
  </si>
  <si>
    <t>Effective date of merger</t>
  </si>
  <si>
    <t>Edelweiss CRISIL PSU Plus SDL 50:50 Oct 2025 Index Fund</t>
  </si>
  <si>
    <t>Edelweiss Banking and PSU Debt Fund</t>
  </si>
  <si>
    <t>(^)</t>
  </si>
  <si>
    <t>Absolute Returns during the half year are not computed for schemes / plans launched during the current half year</t>
  </si>
  <si>
    <t>(^^)</t>
  </si>
  <si>
    <t>The Schemes which has not completed one year , since inception Scheme &amp; benchmark returns are absolute returns.</t>
  </si>
  <si>
    <t>(****)</t>
  </si>
  <si>
    <t>Indicates allotment date. Allotment date for the following Plans of the Schemes which are not available for fresh subscriptions with effect of October 1, 2012 and in which investors continue to be invested is as follows:</t>
  </si>
  <si>
    <t>Edelweiss Liquid Fund-Retail Plan and Regular Plan -9 September 2008</t>
  </si>
  <si>
    <t>Edelweiss Edelweiss Money Market Fund (Formerly known as Edelweiss Dynamic Bond Fund)-Retail Plan- 9 September 2008</t>
  </si>
  <si>
    <t>Edelweiss Short term Fund ( Formerly known as Edelweiss Short Term Income  Fund)- Regular Plan- 03 March 2009</t>
  </si>
  <si>
    <t>Edelweiss Large Cap Fund (Formerly known as Edelweiss Diversified Growth Equity Top 100 Fund )- Plan B and Plan C - 20 May 2009</t>
  </si>
  <si>
    <t>Edelweiss Aggressive Hybrid Fund (Formerly known as Edelweiss Multi-Asset Allocation Fund)- Plan B- 16 June 2009</t>
  </si>
  <si>
    <t>Edelweiss Aggressive Hybrid Fund (Formerly known as Edelweiss Multi-Asset Allocation Fund)- Plan C- 16 August 2011</t>
  </si>
  <si>
    <t>Edelweiss Overnight Fund  Unclaimed redmption  and unclaimed IDCW  (upto 3 years and above 3 years) plan - 1 December 2021</t>
  </si>
  <si>
    <t>( !@ )</t>
  </si>
  <si>
    <t>For Edelweiss ASEAN Equity Offshore Fund, benchmark is available from May 2018 hence since inception benchmark returns are not applicable.</t>
  </si>
  <si>
    <t>($)</t>
  </si>
  <si>
    <t>Miscellaneous Income mainly includes Exit Load (net of GST) which is recovered from the investors and credited to the Scheme.</t>
  </si>
  <si>
    <t>($$$$)</t>
  </si>
  <si>
    <t>Excludes Brokerage on Secondary Market Transaction and Brokerage on Units Distribution.</t>
  </si>
  <si>
    <t>(@@@)</t>
  </si>
  <si>
    <t xml:space="preserve">Indicate values for Existing and Regular Plans (excluding for Edelweiss Money Market
 Fund- existing plan is retail plan)  </t>
  </si>
  <si>
    <t>($%)</t>
  </si>
  <si>
    <t>Scheme launched during the half year ended March 31, 2026, hence there are no opening balances and NAVs at the beginning of the half year period.</t>
  </si>
  <si>
    <t>(~)</t>
  </si>
  <si>
    <t>Domestic prices of Gold and silver is arrived after converting to metric measure as per standard conversion rates, adjustment for conversion of US dollars into Indian rupees as per the RBI reference rate, and by adding customs duty.</t>
  </si>
  <si>
    <t>(^$)</t>
  </si>
  <si>
    <t>Simple annualised returns are considered for scheme(s) completed more than 6 months and less than 12 months since its inception</t>
  </si>
  <si>
    <t>Annexure 1</t>
  </si>
  <si>
    <t xml:space="preserve">Disclosure under Regulation 25(11) of the Securities and Exchange Board of India (Mutual Funds) Regulations, 1996 as amended </t>
  </si>
  <si>
    <t xml:space="preserve">Investments made by the schemes of Edelweiss Mutual Fund in Companies or their subsidiaries that have invested </t>
  </si>
  <si>
    <t>more than 5% of the net assets of any scheme</t>
  </si>
  <si>
    <t>Company Name</t>
  </si>
  <si>
    <t>Schemes invested in by the Company</t>
  </si>
  <si>
    <t>Investment made by schemes of Edelweiss Mutual Fund in the company/subsidiary</t>
  </si>
  <si>
    <t>Aggregate cost of acquisition for the period April 01, 2023 to March 31, 2026 **</t>
  </si>
  <si>
    <t>Outstanding as at  March 31, 2026 ( At Market / Fair Value)</t>
  </si>
  <si>
    <t>(Rupees in Lakhs)</t>
  </si>
  <si>
    <t>360 One Prime Ltd.</t>
  </si>
  <si>
    <t>Edelweiss Overnight Fund</t>
  </si>
  <si>
    <t>Edelweiss Liquid Fund</t>
  </si>
  <si>
    <t>Edelweiss Money Market Fund</t>
  </si>
  <si>
    <t>Edelweiss Low Duration Fund</t>
  </si>
  <si>
    <t>Altiva Hybrid Long Short Fund</t>
  </si>
  <si>
    <t>360 One Wam Ltd.</t>
  </si>
  <si>
    <t>Edelweiss Arbitrage Fund</t>
  </si>
  <si>
    <t>Edelweiss Mid Cap Fund</t>
  </si>
  <si>
    <t>Edelweiss Balanced 
Advantage Fund</t>
  </si>
  <si>
    <t>Edelweiss NIFTY Large Mid Cap 250 Index Fund</t>
  </si>
  <si>
    <t>Edelweiss Nifty Smallcap 250 Index Fund</t>
  </si>
  <si>
    <t>Edelweiss Multi Cap Fund</t>
  </si>
  <si>
    <t>Edelweiss Business Cycle Fund</t>
  </si>
  <si>
    <t>Edelweiss N500 Multicap M Quality 50 ETF</t>
  </si>
  <si>
    <t>Edelweiss N500 Mcap MoM Quality 50 Index</t>
  </si>
  <si>
    <t>Edel BSE Capital Markets &amp; Insurance ETF</t>
  </si>
  <si>
    <t>Edelweiss BSE Internet Economy IDX Fund</t>
  </si>
  <si>
    <t>Edelweiss Nifty LargeMidcap 250 ETF</t>
  </si>
  <si>
    <t>Ather Energy Ltd.</t>
  </si>
  <si>
    <t>Edelweiss Large &amp; Mid Cap Fund</t>
  </si>
  <si>
    <t>Edelweiss Small Cap Fund</t>
  </si>
  <si>
    <t>Edelweiss Aggressive Hybrid Fund</t>
  </si>
  <si>
    <t>Edelweiss Recently Listed IPO Fund</t>
  </si>
  <si>
    <t>Edelweiss Technology Fund</t>
  </si>
  <si>
    <t>Edelweiss ELSS Tax saver Fund (Formerly known as Edelweiss Long Term Equity Fund (Tax Savings) )</t>
  </si>
  <si>
    <t>Edelweiss Consumption Fund</t>
  </si>
  <si>
    <t>Bajaj Auto Ltd.</t>
  </si>
  <si>
    <t>Edelweiss Large Cap fund</t>
  </si>
  <si>
    <t>Edelweiss Equity Savings Fund</t>
  </si>
  <si>
    <t>Edelweiss Flexi Cap Fund</t>
  </si>
  <si>
    <t>Edelweiss Nifty 100 Quality 30 Index Fnd</t>
  </si>
  <si>
    <t>Edelweiss Nifty 50 Index Fund</t>
  </si>
  <si>
    <t>Edelweiss Multi Asset Allocation Fund</t>
  </si>
  <si>
    <t>Edel Nifty Alpha Low Volatility30 IDX FD</t>
  </si>
  <si>
    <t>Edelweiss Nifty 50 ETF</t>
  </si>
  <si>
    <t>Bajaj Auto Credit  Ltd  (Subsidiary of Bajaj Auto Ltd )</t>
  </si>
  <si>
    <t>Bajaj Holdings &amp; Investment Ltd.</t>
  </si>
  <si>
    <t>Edelweiss Nifty Next 50 Index Fund</t>
  </si>
  <si>
    <t>Balkrishna Industries Ltd.</t>
  </si>
  <si>
    <t>Edelweiss CRISIL IBX 50 50 Gilt Plus SDL April 2037 Index Fund</t>
  </si>
  <si>
    <t>Bank of India</t>
  </si>
  <si>
    <t>Edelweiss Nifty Midcap150 Mt 50 IDX Fund</t>
  </si>
  <si>
    <t>Billionbrains Garage Ventures Ltd.</t>
  </si>
  <si>
    <t>Edelweiss Income Plus Arbitrage Active Fund Of Fund</t>
  </si>
  <si>
    <t>C.E. Info Systems Ltd.</t>
  </si>
  <si>
    <t>Edelweiss CRISIL IBX 50 50 Gilt Plus SDL Sep 2028 Index Fund</t>
  </si>
  <si>
    <t>Edelweiss CRISIL IBX 50 50 Gilt Plus SDL June 2027 Index Fund</t>
  </si>
  <si>
    <t>Choice International Ltd.</t>
  </si>
  <si>
    <t>Cholamandalam Investment &amp; Finance Co Ltd.</t>
  </si>
  <si>
    <t>Edelweiss Focused Fund (Formerly Known as Edelweiss Focused Equity Fund )</t>
  </si>
  <si>
    <t>Edelweiss Financial Services Fund</t>
  </si>
  <si>
    <t>Dabur India Ltd.</t>
  </si>
  <si>
    <t>Edelweiss Crisil PSU Plus SDL 50:50 Oct 2025 Index Fund (Merged with Edelweiss Banking and PSU Debt Fund)</t>
  </si>
  <si>
    <t>Edelweiss Nifty PSU Bond Plus SDL Apr 2027 50 50 Index Fund</t>
  </si>
  <si>
    <t>Delhivery Ltd.</t>
  </si>
  <si>
    <t>Bharat Bond FOF - April 2025 (Merged with BHARAT Bond FOF – April 2030 )</t>
  </si>
  <si>
    <t>Dr. Reddy's Laboratories Ltd.</t>
  </si>
  <si>
    <t>Edelweiss MSCI (I) DM &amp; WD HC 45 ID Fund</t>
  </si>
  <si>
    <t>Eicher Motors Ltd.</t>
  </si>
  <si>
    <t>Escorts Kubota Ltd.</t>
  </si>
  <si>
    <t>Godrej Consumer Products Ltd.</t>
  </si>
  <si>
    <t>Hero MotoCorp Ltd.</t>
  </si>
  <si>
    <t>Edelweiss Nifty PSU Bond Plus SDL Apr 2026 50 50 Index Fund</t>
  </si>
  <si>
    <t>Hindalco Industries Ltd.</t>
  </si>
  <si>
    <t>Hindustan Zinc Ltd.</t>
  </si>
  <si>
    <t>Indiamart Intermesh Ltd.</t>
  </si>
  <si>
    <t>Edelweiss Nifty Midcap150 Momentum 50 Index Fund</t>
  </si>
  <si>
    <t>Indraprastha Gas Ltd.</t>
  </si>
  <si>
    <t>Indus Towers Ltd.</t>
  </si>
  <si>
    <t>Jio Financial Services Ltd.</t>
  </si>
  <si>
    <t>Jio Credit Ltd. ( Subsidiary of Jio Financial Services Ltd )</t>
  </si>
  <si>
    <t>JSW Infrastructure Ltd.</t>
  </si>
  <si>
    <t>Just Dial Ltd.</t>
  </si>
  <si>
    <t>L&amp;T Finance Ltd.  ( Subsidiary of Larsen And Toubro Ltd )</t>
  </si>
  <si>
    <t>Edel CRL-IBX AAA BD NBFC-HFC Jun27 ID FD</t>
  </si>
  <si>
    <t>L&amp;T Finance Holdings Ltd.( Subsidiary of Larsen And Toubro Ltd )</t>
  </si>
  <si>
    <t>L&amp;T Metro Rail (Hyderabad) Ltd. ( Subsidiary of Larsen And Toubro Ltd )</t>
  </si>
  <si>
    <t>L&amp;T Technology Services Ltd.  ( Subsidiary of Larsen And Toubro Ltd )</t>
  </si>
  <si>
    <t>Larsen &amp; Toubro Ltd.</t>
  </si>
  <si>
    <t>Edelweiss CRISIL-IBX AAA Bond NBFC-HFC - Jun 2027 Index Fund</t>
  </si>
  <si>
    <t>Edelweiss Income Plus Arbitrage Active Fund of Fund</t>
  </si>
  <si>
    <t>Edelweiss BSE Sensex ETF</t>
  </si>
  <si>
    <t>LTIMindtree Ltd. ( Subsidiary of Larsen And Toubro Ltd )</t>
  </si>
  <si>
    <t>Maharashtra Scooters Ltd. ( Subsidiary of Bajaj Holdings &amp; Investment Ltd. )</t>
  </si>
  <si>
    <t>Motilal Oswal Financial Services Ltd.</t>
  </si>
  <si>
    <t>Motilal Oswal Finvest Ltd. (Subsidiary of Motilal Oswal Financial Services Ltd)</t>
  </si>
  <si>
    <t>National Bank for Agriculture &amp; Rural Devlopment</t>
  </si>
  <si>
    <t>Bharat Bond ETF - April 2030</t>
  </si>
  <si>
    <t>Bharat Bond ETF - April 2025</t>
  </si>
  <si>
    <t>Bharat Bond ETF - April 2031</t>
  </si>
  <si>
    <t>Bharat Bond ETF - April 2032</t>
  </si>
  <si>
    <t>Edelweiss CRL PSU PL SDL 50:50 Oct-25 FD</t>
  </si>
  <si>
    <t>Edelweiss Nifty PSU Bond Plus SDL Apr 2026 50:50 Index Fund</t>
  </si>
  <si>
    <t>Edelweiss Nifty PSU Bond Plus SDL Apr 2027 50:50 Index Fund</t>
  </si>
  <si>
    <t>Bharat Bond ETF - April 2033</t>
  </si>
  <si>
    <t>Edel CRISIL IBX AAA Fin Ser Jan28 IDX FD</t>
  </si>
  <si>
    <t>Network18 Media &amp; Investments Ltd.</t>
  </si>
  <si>
    <t>Newgen Software Technologies Ltd.</t>
  </si>
  <si>
    <t>Nuvama Wealth Finance Ltd.</t>
  </si>
  <si>
    <t>Nuvama Wealth &amp; Investment Ltd.</t>
  </si>
  <si>
    <t>Patanjali Foods Ltd.</t>
  </si>
  <si>
    <t>REC Ltd.</t>
  </si>
  <si>
    <t>Reliance Industries Ltd.</t>
  </si>
  <si>
    <t>Reliance Jio Infocomm Ltd. ( Subsidiary of Reliance Industries Ltd )</t>
  </si>
  <si>
    <t>Reliance Retail Ventures Ltd.( Subsidiary of Reliance Industries Ltd )</t>
  </si>
  <si>
    <t>Shriram Finance Ltd.</t>
  </si>
  <si>
    <t>Sundaram Home Finance Ltd.</t>
  </si>
  <si>
    <t>TV18 Broadcast Ltd. (Subsidiary of Network18 Media &amp; Investments Ltd )</t>
  </si>
  <si>
    <t>Ultratech Cement Ltd.</t>
  </si>
  <si>
    <t>Union Bank of India</t>
  </si>
  <si>
    <t>Edelweiss Nifty Bank ETF</t>
  </si>
  <si>
    <t>Vardhman Textiles Ltd.</t>
  </si>
  <si>
    <t>Wipro Ltd.</t>
  </si>
  <si>
    <t>Note:- These investments comprise of Equity and Equity related instruments, Debentures/ Bonds, Commercial Paper and Certificate of Deposit. The investment decisions are taken based on fundamental analysis of the stock/ bond or for opportunities available in Cash/ Futures arbitrage. Moreover, fund management has undertaken a detailed research in these companies and investments in all these companies are independent investment decisions and do not relate, in any manner, to their investment in any of the schemes of Edelweiss Mutual Fund. The investments under ETF/ Index Fund (“the Schemes”) were made pursuant to the Schemes' investment objective.</t>
  </si>
  <si>
    <t>** Aggregate cost of acquistion one year before the trigger date &amp; upto the the date of Balance Sheet. 5% data of Companies or their subsidiaries that have invested in schemes is considered for the period April 01, 2024 to  March 31, 2026.</t>
  </si>
  <si>
    <t>Edelweiss House, Off. C.S.T. Road, Kalina, Santacruz (E), Mumbai 400098, Maharashtra</t>
  </si>
  <si>
    <t>Toll Free No. 1800 425 0090 (MTNL/BSNL), Non Toll Free No. ‘91 40 23001181’.                                       Website: www.edelweissmf.com</t>
  </si>
  <si>
    <t>(UNAUDITED) HALF YEARLY FINANCIAL RESULTS FROM OCTOBER 01, 2025 / LAUNCH DATE TO MARCH 31, 2026 / MERGER DATE (PURSUANT TO REGULATION 59 OF THE SECURITIES AND EXCHANGE BOARD OF INDIA (MUTUAL FUNDS) REGULATIONS, 1996)</t>
  </si>
  <si>
    <t>NOTES TO ACCOUNTS :</t>
  </si>
  <si>
    <t>1.</t>
  </si>
  <si>
    <t>Basis of Accounting:</t>
  </si>
  <si>
    <t>The half yearly financial results are prepared on the accrual basis of accounting, under the historical cost convention, as modified for investments, which are ‘marked to market’. The half yearly financial results have been prepared in accordance with regulation 59 of the Securities and Exchange Board of India (‘SEBI’) (Mutual Funds) Regulations, 1996 ('the Regulations') as amended from time to time. For the preparation of half yearly financial results, the same accounting policies which were utilised for the preparation of yearly financial statements for the year ended March 31, 2025 are adopted.</t>
  </si>
  <si>
    <t>2.</t>
  </si>
  <si>
    <t>There are no changes in the accounting policies during the half-year ended March 31, 2026. Effects of the changes in the valuation norms pursuant to the recent SEBI circulars as applicable during the half year, have been considered while carrying out valuation of investments as at March 31, 2026.</t>
  </si>
  <si>
    <t>3.</t>
  </si>
  <si>
    <t>Disclosure under Regulation 25(8) of the Regulations : Payment to associate / group companies</t>
  </si>
  <si>
    <t>Business given to associates of Edelweiss Asset Management Limited and Payments made to Sponsor and its associates for distribution of units of Edelweiss Mutual Fund for the period ended March 31, 2026 is given below :</t>
  </si>
  <si>
    <t>3.1</t>
  </si>
  <si>
    <t>Securities transaction in the form of investments/disinvestment in various Public issues where the associate was the sole or one of the several lead managers -</t>
  </si>
  <si>
    <t>Current half year March 31, 2026                 :</t>
  </si>
  <si>
    <t>Scheme</t>
  </si>
  <si>
    <t>Lead Manager</t>
  </si>
  <si>
    <t>1st October 2025 to 31st March 2026</t>
  </si>
  <si>
    <t>Nil</t>
  </si>
  <si>
    <t>Previous half year September 30, 2025              :</t>
  </si>
  <si>
    <t>1st April 2025 to 30th September 2025</t>
  </si>
  <si>
    <t>3.2</t>
  </si>
  <si>
    <t>Brokerage on secondary market transactions paid to associates / related parties / group companies of Sponsor / AMC  :</t>
  </si>
  <si>
    <t>Name of associates/related parties/group companies of Sponsor/AMC</t>
  </si>
  <si>
    <t>Nature of Association/ Nature of relation</t>
  </si>
  <si>
    <t>Period Covered</t>
  </si>
  <si>
    <t xml:space="preserve">Value of Transaction </t>
  </si>
  <si>
    <t>% of Total Value of Transaction of the fund</t>
  </si>
  <si>
    <t>Brokerage</t>
  </si>
  <si>
    <t>% of total Brokerage paid by the fund</t>
  </si>
  <si>
    <t>3.3</t>
  </si>
  <si>
    <t>Commission for Distribution and Sale of Units paid to associates / related parties / group companies of Sponsor / AMC:</t>
  </si>
  <si>
    <t>Name of associate /related parties/ group companies of Sponsor/ AMC</t>
  </si>
  <si>
    <t>Period covered</t>
  </si>
  <si>
    <t>Business given (Rs. in crores)</t>
  </si>
  <si>
    <t>Business given ( in % of total business
received by the fund)</t>
  </si>
  <si>
    <t>Commission paid (Rs. in crores)</t>
  </si>
  <si>
    <t>% of total
Commission paid by
the fund</t>
  </si>
  <si>
    <t>Edelweiss Financial Services Limited</t>
  </si>
  <si>
    <t>Edelweiss Financial Advisors Limited</t>
  </si>
  <si>
    <t>Edelweiss Multi Strategy Funds Management Pvt Ltd</t>
  </si>
  <si>
    <t>Commission on distribution and sale of units paid / payable represents the amount paid / payable for the half year / period and does not necessarily reflect the amount charged to the scheme's revenue account. </t>
  </si>
  <si>
    <t xml:space="preserve">Note : Commission on distribution and sale of units paid / payable represents the amount paid / payable for the half year / period and does not necessarily reflect the amount charged to the scheme's revenue account. </t>
  </si>
  <si>
    <t>Note: Commission on distribution and sale of units paid / payable represents the amount paid / payable for the half year / period and does not necessarily reflect the amount charged to the scheme's revenue account.</t>
  </si>
  <si>
    <t>3.4</t>
  </si>
  <si>
    <t>Underwriting obligations undertaken by the Schemes with respect to issue of securities by Associate companies during the period under review: Nil</t>
  </si>
  <si>
    <t>3.5</t>
  </si>
  <si>
    <t>Devolvement during the period under review : Nil</t>
  </si>
  <si>
    <t xml:space="preserve">Subscription to any issue of equity or debt on private placement basis where the sponsor or its associate companies have acted as arranger or manager during the period under review:- </t>
  </si>
  <si>
    <t>Issuer Name</t>
  </si>
  <si>
    <t>4.</t>
  </si>
  <si>
    <t>Investment in Associates and Group Companies :</t>
  </si>
  <si>
    <t xml:space="preserve">Scheme </t>
  </si>
  <si>
    <t>Issuer</t>
  </si>
  <si>
    <t>Investment (Rs. in crores)</t>
  </si>
  <si>
    <t>Star Health &amp; Allied Insurance Co Ltd</t>
  </si>
  <si>
    <t>* Gross amount is considered for the purpose of disclosure of investment amount.</t>
  </si>
  <si>
    <t>5.</t>
  </si>
  <si>
    <t>Investments made in companies which have invested more than five percent of the net asset value of the Schemes of Edelweiss Mutual Fund in terms of Regulation 25 (11) :</t>
  </si>
  <si>
    <t>Refer Annexture 1</t>
  </si>
  <si>
    <t>Large Holding under the schemes of the Fund as on March 31, 2026 (i.e. in excess of 25% of the net assets)  :</t>
  </si>
  <si>
    <t>Name of Scheme</t>
  </si>
  <si>
    <t>No of Investors</t>
  </si>
  <si>
    <t>% Holdings</t>
  </si>
  <si>
    <t>Edelweiss CRISIL IBX AAA Financial Services Bond – Jan 2028 Index Fund</t>
  </si>
  <si>
    <t>7.</t>
  </si>
  <si>
    <t>None of the schemes have declared any bonus during the half-year ended March 31, 2026.</t>
  </si>
  <si>
    <t>8.</t>
  </si>
  <si>
    <t>Schemes of Edelweiss Mutual Fund have the following exposure in foreign securities as on March 31, 2026.</t>
  </si>
  <si>
    <t>Name of the Scheme</t>
  </si>
  <si>
    <t>Market Value
(Rs. In lakhs)</t>
  </si>
  <si>
    <t>% to Net Assets</t>
  </si>
  <si>
    <t>Edelweiss ASEAN Equity Off-shore Fund</t>
  </si>
  <si>
    <t>Edelweiss Emrging Markets Opportunities Equity Offshore Fund</t>
  </si>
  <si>
    <t>Edelweiss Europe Dynamic Equity Offshore Fund</t>
  </si>
  <si>
    <t>Edelweiss Greater China Equity Off-shore Fund</t>
  </si>
  <si>
    <t>Edelweiss US Value Equity Offshore Fund</t>
  </si>
  <si>
    <t>Edelweiss US Technology Equity Fund of Fund</t>
  </si>
  <si>
    <t>Edelweiss MSCI India Domestic &amp; World Healthcare 45 Index Fund</t>
  </si>
  <si>
    <t>9.</t>
  </si>
  <si>
    <t>Borrowings, if any, above 10% of net assets in any scheme:-</t>
  </si>
  <si>
    <t>Name of the scheme</t>
  </si>
  <si>
    <t>Amount borrowed as % of net assets</t>
  </si>
  <si>
    <t>Date of borrowing</t>
  </si>
  <si>
    <t>Date of repayment</t>
  </si>
  <si>
    <t>Purpose</t>
  </si>
  <si>
    <t>To meet Redemption Requirement</t>
  </si>
  <si>
    <t>31-12-2025</t>
  </si>
  <si>
    <t>02-04-2026</t>
  </si>
  <si>
    <t>10.</t>
  </si>
  <si>
    <t>Exposure in derivatives in excess of 10% of Net Asset of scheme invested in derivative products as at March 31, 2026 are as follows:</t>
  </si>
  <si>
    <t>% to Net Assets *</t>
  </si>
  <si>
    <t>* % to Net Assets has been calculated by dividing market value of the derivative instrument as on March 31, 2026 with the net assets of the scheme as on that date.</t>
  </si>
  <si>
    <t>Risk-o-meter of the scheme, name of scheme’s benchmark and risk-o-meter of the scheme’s benchmark have been disclosed under Annexure 2 as per paragraph 5.16 of the SEBI Master Circular ie. 27th June 2024.</t>
  </si>
  <si>
    <t>The half yearly unaudited financial results for the period ended March 31, 2026  have been approved by the Directors of the Board of Edelweiss Asset Management Limited and Edelweiss Trusteeship Company Limited.</t>
  </si>
  <si>
    <t>For Edelweiss Asset Management Limited</t>
  </si>
  <si>
    <t>For Edelweiss Trusteeship Company Limited</t>
  </si>
  <si>
    <t>Chief Executive Officer</t>
  </si>
  <si>
    <t>Director                                                             Director</t>
  </si>
  <si>
    <t>Director                                                              Director</t>
  </si>
  <si>
    <t>Mumbai                                                                Mumbai</t>
  </si>
  <si>
    <t>EDELWEISS MUTUAL FUND</t>
  </si>
  <si>
    <t>PORTFOLIO STATEMENT as on 31 Mar 2026</t>
  </si>
  <si>
    <t>Scheme Risk- O - Meter</t>
  </si>
  <si>
    <t>Benchmark of the Scheme</t>
  </si>
  <si>
    <t>Benchmark Risk-o-meter</t>
  </si>
  <si>
    <t>Fund Id</t>
  </si>
  <si>
    <t>Fund Desc</t>
  </si>
  <si>
    <t>EDCF27</t>
  </si>
  <si>
    <t>CRISIL-IBX AAA NBFC-HFC - Jun 2027</t>
  </si>
  <si>
    <t>EDCG28</t>
  </si>
  <si>
    <t>Edelweiss_CRISIL_IBX 50 50 Gilt Plus SDL Sep 2028 Index Fund</t>
  </si>
  <si>
    <t>CRISIL IBX 50:50 Gilt Plus SDL Index - Sep 2028</t>
  </si>
  <si>
    <t>EEELSS</t>
  </si>
  <si>
    <t>Edelweiss ELSS Tax saver Fund</t>
  </si>
  <si>
    <t>NIFTY 500 TRI</t>
  </si>
  <si>
    <t>EEFOCF</t>
  </si>
  <si>
    <t>Edelweiss Focused Fund</t>
  </si>
  <si>
    <t>EEMMQI</t>
  </si>
  <si>
    <t>Edelweiss Nifty500 Multicap Momentum Quality 50 Index Fund</t>
  </si>
  <si>
    <t>Nifty500 Multicap Momentum Quality 50 TRI</t>
  </si>
  <si>
    <t>EOEMOP</t>
  </si>
  <si>
    <t>Edelweiss Emerging Markets Opportunities Equity Offshore Fund</t>
  </si>
  <si>
    <t>MSCI Emerging Market Index</t>
  </si>
  <si>
    <t>EDACBF</t>
  </si>
  <si>
    <t>CRISIL Money Market A-I Index (Tier I Benchmark)</t>
  </si>
  <si>
    <t>NIFTY Money Market Index A-I (Tier II Scheme Benchmark)</t>
  </si>
  <si>
    <t>EDBE33</t>
  </si>
  <si>
    <t>BHARAT Bond ETF - April 2033</t>
  </si>
  <si>
    <t>Nifty BHARAT Bond Index - April 2033</t>
  </si>
  <si>
    <t>EDCG27</t>
  </si>
  <si>
    <t>CRISIL IBX 50:50 Gilt Plus SDL - June 2027</t>
  </si>
  <si>
    <t>EDN1LE</t>
  </si>
  <si>
    <t>Edelweiss Nifty 1D Rate Liquid ETF</t>
  </si>
  <si>
    <t>Nifty 1D Rate Index</t>
  </si>
  <si>
    <t>EDNPSF</t>
  </si>
  <si>
    <t>Edelweiss Nifty PSU Bond Plus SDL Apr2026 50 50 Index Fund</t>
  </si>
  <si>
    <t>Nifty PSU Bond Plus SDL Apr 2026 50:50 Index</t>
  </si>
  <si>
    <t>EEECRF</t>
  </si>
  <si>
    <t>Edelweiss Flexi-Cap Fund</t>
  </si>
  <si>
    <t>EEIF50</t>
  </si>
  <si>
    <t>NIFTY 50 - TRI</t>
  </si>
  <si>
    <t>EEM150</t>
  </si>
  <si>
    <t>NIFTY Midcap 150 Moment 50 TRI</t>
  </si>
  <si>
    <t>EENBEF</t>
  </si>
  <si>
    <t>NIFTY Bank TRI</t>
  </si>
  <si>
    <t>EGEFOF</t>
  </si>
  <si>
    <t>Edelweiss Gold ETF FoF</t>
  </si>
  <si>
    <t>Domestic price of gold</t>
  </si>
  <si>
    <t>EDFF33</t>
  </si>
  <si>
    <t>BHARAT Bond FOF - April 2033</t>
  </si>
  <si>
    <t>EDGSEC</t>
  </si>
  <si>
    <t>Edelweiss Government Securities Fund</t>
  </si>
  <si>
    <t>CRISIL Dynamic Gilt Index (Tier I Benchmark)</t>
  </si>
  <si>
    <t>NIFTY G-Sec Index - A-III (Tier II Scheme Benchmark)</t>
  </si>
  <si>
    <t>EDONTF</t>
  </si>
  <si>
    <t>EDELWEISS OVERNIGHT FUND</t>
  </si>
  <si>
    <t>CRISIL Liquid Overnight Index (Tier I Benchmark)</t>
  </si>
  <si>
    <t>EECONF</t>
  </si>
  <si>
    <t>NIFTY INDIA CONSUMPTION TRI</t>
  </si>
  <si>
    <t>EEESCF</t>
  </si>
  <si>
    <t>Nifty Smallcap 250 - TRI</t>
  </si>
  <si>
    <t>EELMIF</t>
  </si>
  <si>
    <t>Nifty LargeMidcap 250 Index - TRI</t>
  </si>
  <si>
    <t>EEMOFF</t>
  </si>
  <si>
    <t>Edelweiss Multi Asset Omni Fund of Fund</t>
  </si>
  <si>
    <t>65% Nifty500 TRI + 15% Crisil Composite Bond Index + 10% Domestic Gold Price + 10% Domestic Silver Price</t>
  </si>
  <si>
    <t>EGSFOF</t>
  </si>
  <si>
    <t>Edelweiss Gold and Silver ETF FOF</t>
  </si>
  <si>
    <t>Domestic Gold and Silver Prices</t>
  </si>
  <si>
    <t>ESEFOF</t>
  </si>
  <si>
    <t>Edelweiss Silver ETF Fund of Fund</t>
  </si>
  <si>
    <t>EDCG37</t>
  </si>
  <si>
    <t>Edelweiss_CRISIL IBX 50 50 Gilt Plus SDL April 2037 Index Fund</t>
  </si>
  <si>
    <t>CRISIL IBX 50:50 Gilt Plus SDL Index – April 2037</t>
  </si>
  <si>
    <t>EDFF30</t>
  </si>
  <si>
    <t>BHARAT Bond FOF - April 2030</t>
  </si>
  <si>
    <t>NIFTY BHARAT Bond Index - April 2030</t>
  </si>
  <si>
    <t>EDFF31</t>
  </si>
  <si>
    <t>BHARAT Bond FOF - April 2031</t>
  </si>
  <si>
    <t>NIFTY BHARAT Bond Index - April 2031</t>
  </si>
  <si>
    <t>EDNP27</t>
  </si>
  <si>
    <t>Edelweiss Nifty PSU Bond Plus SDL Apr2027 50 50 Index</t>
  </si>
  <si>
    <t>Nifty PSU Bond Plus SDL Apr 2027 50:50 Index</t>
  </si>
  <si>
    <t>EEFINS</t>
  </si>
  <si>
    <t>Nifty Financial Services TRI</t>
  </si>
  <si>
    <t>EEMAAF</t>
  </si>
  <si>
    <t>EENN50</t>
  </si>
  <si>
    <t>EES250</t>
  </si>
  <si>
    <t>EGOLDE</t>
  </si>
  <si>
    <t>Edelweiss Gold ETF Fund</t>
  </si>
  <si>
    <t>Domestic prices of Gold</t>
  </si>
  <si>
    <t>ELLIQF</t>
  </si>
  <si>
    <t>CRISIL Liquid Debt A-I (Tier I Benchmark)</t>
  </si>
  <si>
    <t>NIFTY Liquid Index A-I (Tier II Scheme Benchmark)</t>
  </si>
  <si>
    <t>EDBE30</t>
  </si>
  <si>
    <t>BHARAT Bond ETF - April 2030</t>
  </si>
  <si>
    <t>EEEQTF</t>
  </si>
  <si>
    <t>EEPRUA</t>
  </si>
  <si>
    <t>CRISIL Hybrid 35+65 - Aggressive Index</t>
  </si>
  <si>
    <t>EES30E</t>
  </si>
  <si>
    <t xml:space="preserve"> BSE Sensex TRI</t>
  </si>
  <si>
    <t>EETECF</t>
  </si>
  <si>
    <t>BSE Teck TRI</t>
  </si>
  <si>
    <t>EOEDOF</t>
  </si>
  <si>
    <t>MSCI Europe Index (Total Return Net)</t>
  </si>
  <si>
    <t>EDBPDF</t>
  </si>
  <si>
    <t>CRISIL Banking and PSU Debt A-II (Tier I Benchmark)</t>
  </si>
  <si>
    <t>Nifty Banking &amp; PSU Debt Index - A-III (Tier II Scheme Benchmark)</t>
  </si>
  <si>
    <t>EDCSDF</t>
  </si>
  <si>
    <t>Edelweiss CRL IBX 50 50 Gilt Plus SDL Short Duration Index Fund</t>
  </si>
  <si>
    <t>CRISIL IBX 50:50 Gilt Plus SDL Short Duration Index</t>
  </si>
  <si>
    <t>EEIF30</t>
  </si>
  <si>
    <t>Nifty 100 Quality 30 Index - TRI</t>
  </si>
  <si>
    <t>EELMFE</t>
  </si>
  <si>
    <t>Nifty LargeMidcap 250 Total Return Index</t>
  </si>
  <si>
    <t>EEMOF1</t>
  </si>
  <si>
    <t>EDELWEISS RECENTLY LISTED IPO FUND</t>
  </si>
  <si>
    <t>Nifty IPO Index</t>
  </si>
  <si>
    <t>EOCHIF</t>
  </si>
  <si>
    <t>MSCI Golden Dragon Index (Total Return Net)</t>
  </si>
  <si>
    <t>EODWHF</t>
  </si>
  <si>
    <t>MSCI India Domestic &amp; World Healthcare 45 Index</t>
  </si>
  <si>
    <t>EDBE31</t>
  </si>
  <si>
    <t>BHARAT Bond ETF - April 2031</t>
  </si>
  <si>
    <t>EDBE32</t>
  </si>
  <si>
    <t>BHARAT Bond ETF - April 2032</t>
  </si>
  <si>
    <t>Nifty BHARAT Bond Index - April 2032</t>
  </si>
  <si>
    <t>EDCF28</t>
  </si>
  <si>
    <t>CRISIL IBX AAA Financial Services - Jan 2028</t>
  </si>
  <si>
    <t>EDLDUF</t>
  </si>
  <si>
    <t>CRISIL Low Duration Debt A-I Index (Tier I Benchmark)</t>
  </si>
  <si>
    <t>EEBCYF</t>
  </si>
  <si>
    <t>EEDGEF</t>
  </si>
  <si>
    <t>Edelweiss Large Cap Fund</t>
  </si>
  <si>
    <t>NIFTY 100 TRI</t>
  </si>
  <si>
    <t>EEMMQE</t>
  </si>
  <si>
    <t>Edelweiss Nifty500 Multicap Momentum Quality 50 ETF</t>
  </si>
  <si>
    <t>EOUSTF</t>
  </si>
  <si>
    <t>EDELWEISS US TECHNOLOGY EQUITY FOF</t>
  </si>
  <si>
    <t>Russell 1000 Equal Weighted Technology Index</t>
  </si>
  <si>
    <t>EDFF32</t>
  </si>
  <si>
    <t>BHARAT Bond FOF - April 2032</t>
  </si>
  <si>
    <t>EEALVF</t>
  </si>
  <si>
    <t>Edel Nifty Alpha Low Volatility 30 Index Fund</t>
  </si>
  <si>
    <t>EEARBF</t>
  </si>
  <si>
    <t>Nifty 50 Arbitrage Index</t>
  </si>
  <si>
    <t>EEARFD</t>
  </si>
  <si>
    <t>Edelweiss Balanced Advantage Fund</t>
  </si>
  <si>
    <t>NIFTY 50 Hybrid Composite debt 50:50 Index</t>
  </si>
  <si>
    <t>EEBCIE</t>
  </si>
  <si>
    <t>BSE Capital Markets &amp; Insurance TRI</t>
  </si>
  <si>
    <t>EEBIEF</t>
  </si>
  <si>
    <t>Edelweiss BSE Internet Economy Index Fund</t>
  </si>
  <si>
    <t>BSE Internet Economy TRI</t>
  </si>
  <si>
    <t>EEESSF</t>
  </si>
  <si>
    <t>EEIAFF</t>
  </si>
  <si>
    <t>Edelweiss Income Plus Arbitrage Omni Fund of Fund</t>
  </si>
  <si>
    <t>60% Nifty Short Duration Debt Index + 40% Nifty 50 Arbitrage TRI</t>
  </si>
  <si>
    <t>EEMCPF</t>
  </si>
  <si>
    <t xml:space="preserve">Nifty 500 MultiCap 50:25:25 TRI </t>
  </si>
  <si>
    <t>EEN50E</t>
  </si>
  <si>
    <t>Nifty 50 TRI</t>
  </si>
  <si>
    <t>EESMCF</t>
  </si>
  <si>
    <t>NIFTY Midcap 150 TRI</t>
  </si>
  <si>
    <t>EOASEF</t>
  </si>
  <si>
    <t>EOUSEF</t>
  </si>
  <si>
    <t>Edelweiss US Value Equity Off-shore Fund</t>
  </si>
  <si>
    <t>ESLVRE</t>
  </si>
  <si>
    <t>Edelweiss Silver ETF Fund</t>
  </si>
  <si>
    <t>Edelweiss Banking and PSU Debt Fund $#</t>
  </si>
  <si>
    <t>Edelweiss ASEAN Equity Offshore Fund</t>
  </si>
  <si>
    <t>Edelweiss Greater China Equity Offshore Fund</t>
  </si>
  <si>
    <t>Bharat Bond FOF - April 2030</t>
  </si>
  <si>
    <t xml:space="preserve">Edelweiss US Technology Equity Fund of Fund </t>
  </si>
  <si>
    <t>Bharat Bond FOF - April 2031</t>
  </si>
  <si>
    <t>Edelweiss Nifty 100 Quality 30 Index Fund</t>
  </si>
  <si>
    <t>Bharat Bond FOF - April 2032</t>
  </si>
  <si>
    <t xml:space="preserve">Edelweiss CRISIL IBX 50:50 Gilt Plus SDL Apr 37 Index Fund </t>
  </si>
  <si>
    <t xml:space="preserve">Edelweiss CRISIL IBX 50:50 Gilt Plus SDL June 27 Index Fund </t>
  </si>
  <si>
    <t xml:space="preserve">Edelweiss CRISIL IBX 50:50 Gilt Plus SDL Sep 28 Index Fund </t>
  </si>
  <si>
    <t xml:space="preserve">Edelweiss Nifty Midcap150 Momentum 50 Index Fund </t>
  </si>
  <si>
    <t xml:space="preserve">Edelweiss Nifty Next 50 Index Fund </t>
  </si>
  <si>
    <t xml:space="preserve">Edelweiss Nifty Smallcap 250 Index Fund </t>
  </si>
  <si>
    <t xml:space="preserve">Bharat Bond ETF - April 2033 </t>
  </si>
  <si>
    <t xml:space="preserve">Bharat Bond ETF FOF April 2033 </t>
  </si>
  <si>
    <t xml:space="preserve">Edelweiss CRISIL IBX 50:50 Gilt plus SDL Short Duration Index Fund </t>
  </si>
  <si>
    <t>Edelweiss N500 Multicap Momentum Quality 50 Index</t>
  </si>
  <si>
    <t>Edelweiss Income Plus Arbitrage Omni Fund of Funds !#</t>
  </si>
  <si>
    <t>Edelweiss Nifty 1D Rate Liquid ETF $%</t>
  </si>
  <si>
    <t>Edelweiss Nifty 50 ETF $%</t>
  </si>
  <si>
    <t>Edelweiss BSE Sensex ETF $%</t>
  </si>
  <si>
    <t>Edelweiss Silver ETF Fund of Fund $%</t>
  </si>
  <si>
    <t>Edelweiss Financial Services Fund $%</t>
  </si>
  <si>
    <t>Edelweiss Gold ETF FoF $%</t>
  </si>
  <si>
    <t>01.10.2025 to 31.03.2026</t>
  </si>
  <si>
    <t>06.10.2025 to 31.03.2026</t>
  </si>
  <si>
    <t>20.11.2025 to 31.03.2026</t>
  </si>
  <si>
    <t>29.12.2025 to 31.03.2026</t>
  </si>
  <si>
    <t>16.02.2025 to 31.03.2026</t>
  </si>
  <si>
    <t>04.03.2026 to 31.03.2026</t>
  </si>
  <si>
    <t>CRISIL Money Market A‐I Index</t>
  </si>
  <si>
    <t>CRISIL Liquid Debt A‐I Index</t>
  </si>
  <si>
    <t>Nifty 500 TR Index</t>
  </si>
  <si>
    <t>Nifty 100 TR Index</t>
  </si>
  <si>
    <t>Nifty Equity Savings Index</t>
  </si>
  <si>
    <t>CRISIL Banking and PSU Debt  
A‐II Index</t>
  </si>
  <si>
    <t>CRISIL Dynamic Gilt Index</t>
  </si>
  <si>
    <t>Nifty Large Midcap 250 TR Index</t>
  </si>
  <si>
    <t>Nifty Midcap 150 TR Index</t>
  </si>
  <si>
    <t xml:space="preserve">Nifty IPO Index        </t>
  </si>
  <si>
    <t>MSCI AC ASEAN 10/40 Index !@</t>
  </si>
  <si>
    <t>MSCI Europe TR Index</t>
  </si>
  <si>
    <t>MSCI Emerging Markets Index</t>
  </si>
  <si>
    <t>Russell 1000 TR Index</t>
  </si>
  <si>
    <t>Nifty Smallcap 250 TR Index</t>
  </si>
  <si>
    <t>CRISIL Liquid Overnight Index</t>
  </si>
  <si>
    <t>Nifty BHARAT Bond Index - April 2030</t>
  </si>
  <si>
    <t>Nifty BHARAT Bond Index - April 2031</t>
  </si>
  <si>
    <t>MSCI India Domestic &amp; world Healthcare 45 Index</t>
  </si>
  <si>
    <t>Nifty 100 Quality 30 TR Index</t>
  </si>
  <si>
    <t>Nifty 50 TR Index</t>
  </si>
  <si>
    <t>Nifty BHARAT Bond Index – April 2032</t>
  </si>
  <si>
    <t>NIFTY 500 Total Return Index</t>
  </si>
  <si>
    <t xml:space="preserve"> CRISIL IBX 50:50 Gilt Plus
SDL Index – April 2037 </t>
  </si>
  <si>
    <t>CRISIL IBX 50:50 Gilt Plus
SDL - June 2027</t>
  </si>
  <si>
    <t>CRISIL IBX 50:50 Gilt Plus
SDL Index - Sep 2028</t>
  </si>
  <si>
    <t>Nifty Midcap150 Momentum 50 TRI</t>
  </si>
  <si>
    <t>Nifty Next 50 TRI</t>
  </si>
  <si>
    <t>Nifty BHARAT Bond Index – April 2033</t>
  </si>
  <si>
    <t>CRISIL IBX 50:50 Gilt Plus SDL Short Duration Index Fund</t>
  </si>
  <si>
    <t>Nifty 500 TRI (40%) + CRISIL Short Term
Bond Fund Index (50%) + Domestic Gold
Prices(5%) + Domestic Silver Prices(5%).</t>
  </si>
  <si>
    <t>Nifty 500 MultiCap 50:25:25 TRI</t>
  </si>
  <si>
    <t>Price of Silver (based on LBMA Silver daily spot fixing price)</t>
  </si>
  <si>
    <t xml:space="preserve">BSE TECK TRI Index    </t>
  </si>
  <si>
    <t>Nifty Alpha Low Volatility 30 Index TRI</t>
  </si>
  <si>
    <t>Nifty Bank TRI</t>
  </si>
  <si>
    <t>Nifty 500 TRI</t>
  </si>
  <si>
    <t>CRISIL-IBX AAA Financial Services Index – Jan 2028</t>
  </si>
  <si>
    <t>BSE Capital Markets &amp; Insurance Index TRI</t>
  </si>
  <si>
    <t>CRISIL-IBX AAA NBFC-HFC Index – Jun 2027</t>
  </si>
  <si>
    <t>Nifty India Consumption TRI</t>
  </si>
  <si>
    <t>CRISIL Low Duration Debt A-I Index</t>
  </si>
  <si>
    <t>Nifty LargeMid Cap 250 TRI</t>
  </si>
  <si>
    <t>65% Nifty500 TRI + 15% Crisil Composite Bond Fund Index + 10% Domestic Gold Price + 10% Domestic Silver Price</t>
  </si>
  <si>
    <t>BSE Sensex TRI</t>
  </si>
  <si>
    <t>NIFTY Financial Services TRI</t>
  </si>
  <si>
    <t>Domestic price of Gold</t>
  </si>
  <si>
    <t>--</t>
  </si>
  <si>
    <t>Nifty 500 TRI (40%) +CRISIL Short Term Bond Index (50%) + Domestic Gold Prices (5%)  + Domestic Silver Prices (5%)</t>
  </si>
  <si>
    <t>Nifty Next 50 Index TRI</t>
  </si>
  <si>
    <t>NIFTY Equity Savings Index</t>
  </si>
  <si>
    <t xml:space="preserve">MSCI AC Asean 10/40 Index </t>
  </si>
  <si>
    <t xml:space="preserve">Russell 1000 TR Index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</si>
</sst>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_(* #,##0.00_);_(* \(#,##0.00\);_(* &quot;-&quot;??_);_(@_)"/>
    <numFmt numFmtId="165" formatCode="[$-409]mmmm\ d\,\ yyyy;@"/>
    <numFmt numFmtId="166" formatCode="#,##0.0_);\(#,##0.0\)"/>
    <numFmt numFmtId="167" formatCode="#,##0.000;\-#,##0.000"/>
    <numFmt numFmtId="168" formatCode="#,##0.0000_);\(#,##0.0000\)"/>
    <numFmt numFmtId="169" formatCode="#,##0.000_);\(#,##0.000\)"/>
    <numFmt numFmtId="170" formatCode="0.0000"/>
    <numFmt numFmtId="171" formatCode="\~\ #,##0.00_);\(#,##0.00\)"/>
    <numFmt numFmtId="172" formatCode="#,##0.0000"/>
    <numFmt numFmtId="173" formatCode="#,##0.000"/>
    <numFmt numFmtId="174" formatCode="_(* #,##0.0000_);_(* \(#,##0.0000\);_(* &quot;-&quot;??_);_(@_)"/>
    <numFmt numFmtId="175" formatCode="0.000000"/>
    <numFmt numFmtId="176" formatCode="#,##0.000000"/>
    <numFmt numFmtId="177" formatCode="_(* #,##0.000000_);_(* \(#,##0.000000\);_(* &quot;-&quot;??_);_(@_)"/>
    <numFmt numFmtId="178" formatCode="0.000%"/>
    <numFmt numFmtId="179" formatCode="0.00%\ \^\^"/>
    <numFmt numFmtId="180" formatCode="#,##0.0"/>
    <numFmt numFmtId="181" formatCode="#,##0.000000_);\(#,##0.000000\)"/>
    <numFmt numFmtId="182" formatCode="_-* #,##0.00_-;\-* #,##0.00_-;_-* &quot;-&quot;??_-;_-@_-"/>
  </numFmts>
  <fonts count="32" x14ac:knownFonts="1">
    <font>
      <sz val="10"/>
      <name val="Arial"/>
      <family val="2"/>
    </font>
    <font>
      <sz val="11"/>
      <color theme="1"/>
      <name val="Calibri"/>
      <family val="2"/>
      <scheme val="minor"/>
    </font>
    <font>
      <sz val="11"/>
      <color theme="1"/>
      <name val="Calibri"/>
      <family val="2"/>
      <scheme val="minor"/>
    </font>
    <font>
      <b/>
      <sz val="11"/>
      <color theme="1"/>
      <name val="Calibri"/>
      <family val="2"/>
      <scheme val="minor"/>
    </font>
    <font>
      <sz val="10"/>
      <name val="MS Sans Serif"/>
      <family val="2"/>
    </font>
    <font>
      <sz val="10"/>
      <name val="Tahoma"/>
      <family val="2"/>
    </font>
    <font>
      <sz val="10"/>
      <color theme="2"/>
      <name val="Tahoma"/>
      <family val="2"/>
    </font>
    <font>
      <sz val="10"/>
      <name val="Arial"/>
      <family val="2"/>
    </font>
    <font>
      <b/>
      <sz val="10"/>
      <color theme="1"/>
      <name val="Tahoma"/>
      <family val="2"/>
    </font>
    <font>
      <sz val="10"/>
      <color theme="0"/>
      <name val="Tahoma"/>
      <family val="2"/>
    </font>
    <font>
      <sz val="10"/>
      <color rgb="FFFF0000"/>
      <name val="Tahoma"/>
      <family val="2"/>
    </font>
    <font>
      <b/>
      <sz val="14"/>
      <name val="Tahoma"/>
      <family val="2"/>
    </font>
    <font>
      <b/>
      <sz val="12"/>
      <name val="Tahoma"/>
      <family val="2"/>
    </font>
    <font>
      <b/>
      <sz val="12"/>
      <color indexed="9"/>
      <name val="Tahoma"/>
      <family val="2"/>
    </font>
    <font>
      <b/>
      <sz val="12"/>
      <color indexed="8"/>
      <name val="Tahoma"/>
      <family val="2"/>
    </font>
    <font>
      <b/>
      <sz val="10"/>
      <name val="Tahoma"/>
      <family val="2"/>
    </font>
    <font>
      <b/>
      <sz val="10"/>
      <color indexed="9"/>
      <name val="Tahoma"/>
      <family val="2"/>
    </font>
    <font>
      <sz val="10"/>
      <color indexed="8"/>
      <name val="Tahoma"/>
      <family val="2"/>
    </font>
    <font>
      <sz val="14"/>
      <color theme="0"/>
      <name val="Tahoma"/>
      <family val="2"/>
    </font>
    <font>
      <b/>
      <sz val="12"/>
      <color theme="0"/>
      <name val="Tahoma"/>
      <family val="2"/>
    </font>
    <font>
      <b/>
      <sz val="10"/>
      <color rgb="FFFF0000"/>
      <name val="Tahoma"/>
      <family val="2"/>
    </font>
    <font>
      <sz val="10"/>
      <color theme="1"/>
      <name val="Arial"/>
      <family val="2"/>
    </font>
    <font>
      <sz val="10"/>
      <color indexed="10"/>
      <name val="Tahoma"/>
      <family val="2"/>
    </font>
    <font>
      <b/>
      <sz val="10"/>
      <color theme="0"/>
      <name val="Tahoma"/>
      <family val="2"/>
    </font>
    <font>
      <sz val="11"/>
      <name val="Tahoma"/>
      <family val="2"/>
    </font>
    <font>
      <vertAlign val="superscript"/>
      <sz val="10"/>
      <name val="Tahoma"/>
      <family val="2"/>
    </font>
    <font>
      <sz val="10"/>
      <color theme="0"/>
      <name val="Arial"/>
      <family val="2"/>
    </font>
    <font>
      <b/>
      <sz val="10"/>
      <name val="Arial"/>
      <family val="2"/>
    </font>
    <font>
      <b/>
      <sz val="9"/>
      <color theme="1"/>
      <name val="Arial"/>
      <family val="2"/>
    </font>
    <font>
      <sz val="10"/>
      <color theme="1"/>
      <name val="Tahoma"/>
      <family val="2"/>
    </font>
    <font>
      <sz val="10"/>
      <color rgb="FF000000"/>
      <name val="Tahoma"/>
      <family val="2"/>
    </font>
    <font>
      <u/>
      <sz val="11"/>
      <color theme="10"/>
      <name val="Calibri"/>
      <family val="2"/>
      <scheme val="minor"/>
    </font>
  </fonts>
  <fills count="6">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s>
  <cellStyleXfs count="17">
    <xf numFmtId="0" fontId="0" fillId="0" borderId="0"/>
    <xf numFmtId="9" fontId="7" fillId="0" borderId="0" applyFont="0" applyFill="0" applyBorder="0" applyAlignment="0" applyProtection="0"/>
    <xf numFmtId="39" fontId="4" fillId="0" borderId="0"/>
    <xf numFmtId="164" fontId="7" fillId="0" borderId="0" applyFont="0" applyFill="0" applyBorder="0" applyAlignment="0" applyProtection="0"/>
    <xf numFmtId="9" fontId="2" fillId="0" borderId="0" applyFont="0" applyFill="0" applyBorder="0" applyAlignment="0" applyProtection="0"/>
    <xf numFmtId="0" fontId="7" fillId="0" borderId="0"/>
    <xf numFmtId="0" fontId="2" fillId="0" borderId="0"/>
    <xf numFmtId="0" fontId="7" fillId="0" borderId="0"/>
    <xf numFmtId="0" fontId="5" fillId="0" borderId="0"/>
    <xf numFmtId="182" fontId="2"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9" fontId="2" fillId="0" borderId="0" applyFont="0" applyFill="0" applyBorder="0" applyAlignment="0" applyProtection="0"/>
    <xf numFmtId="0" fontId="7" fillId="0" borderId="0"/>
    <xf numFmtId="0" fontId="2" fillId="0" borderId="0"/>
    <xf numFmtId="0" fontId="31" fillId="0" borderId="0"/>
  </cellStyleXfs>
  <cellXfs count="415">
    <xf numFmtId="0" fontId="0" fillId="0" borderId="0" xfId="0"/>
    <xf numFmtId="39" fontId="5" fillId="0" borderId="0" xfId="2" applyFont="1"/>
    <xf numFmtId="39" fontId="5" fillId="0" borderId="0" xfId="2" applyFont="1" applyAlignment="1">
      <alignment horizontal="left" indent="1"/>
    </xf>
    <xf numFmtId="39" fontId="6" fillId="0" borderId="0" xfId="2" applyFont="1" applyAlignment="1">
      <alignment horizontal="left" indent="1"/>
    </xf>
    <xf numFmtId="15" fontId="5" fillId="0" borderId="1" xfId="2" applyNumberFormat="1" applyFont="1" applyBorder="1"/>
    <xf numFmtId="39" fontId="5" fillId="0" borderId="2" xfId="2" applyFont="1" applyBorder="1"/>
    <xf numFmtId="39" fontId="5" fillId="0" borderId="2" xfId="2" applyFont="1" applyBorder="1" applyAlignment="1">
      <alignment horizontal="right"/>
    </xf>
    <xf numFmtId="39" fontId="5" fillId="0" borderId="2" xfId="2" applyFont="1" applyBorder="1" applyAlignment="1">
      <alignment horizontal="center"/>
    </xf>
    <xf numFmtId="39" fontId="5" fillId="0" borderId="0" xfId="2" applyFont="1" applyAlignment="1">
      <alignment horizontal="center"/>
    </xf>
    <xf numFmtId="15" fontId="5" fillId="0" borderId="3" xfId="2" applyNumberFormat="1" applyFont="1" applyBorder="1"/>
    <xf numFmtId="39" fontId="5" fillId="0" borderId="0" xfId="2" applyFont="1" applyAlignment="1">
      <alignment horizontal="right"/>
    </xf>
    <xf numFmtId="0" fontId="5" fillId="0" borderId="0" xfId="0" applyFont="1" applyAlignment="1">
      <alignment horizontal="center" vertical="top"/>
    </xf>
    <xf numFmtId="0" fontId="8" fillId="0" borderId="0" xfId="0" applyFont="1"/>
    <xf numFmtId="0" fontId="0" fillId="0" borderId="0" xfId="0" applyAlignment="1">
      <alignment vertical="top"/>
    </xf>
    <xf numFmtId="39" fontId="5" fillId="0" borderId="0" xfId="0" applyNumberFormat="1" applyFont="1" applyAlignment="1">
      <alignment horizontal="center" vertical="top"/>
    </xf>
    <xf numFmtId="39" fontId="5" fillId="0" borderId="0" xfId="0" applyNumberFormat="1" applyFont="1" applyAlignment="1">
      <alignment vertical="top"/>
    </xf>
    <xf numFmtId="39" fontId="9" fillId="0" borderId="0" xfId="2" applyFont="1"/>
    <xf numFmtId="39" fontId="9" fillId="0" borderId="0" xfId="2" applyFont="1" applyAlignment="1">
      <alignment horizontal="left" indent="1"/>
    </xf>
    <xf numFmtId="15" fontId="9" fillId="0" borderId="3" xfId="2" applyNumberFormat="1" applyFont="1" applyBorder="1"/>
    <xf numFmtId="39" fontId="9" fillId="0" borderId="0" xfId="2" applyFont="1" applyAlignment="1">
      <alignment horizontal="right"/>
    </xf>
    <xf numFmtId="0" fontId="9" fillId="0" borderId="0" xfId="0" applyFont="1" applyAlignment="1">
      <alignment horizontal="center" vertical="top"/>
    </xf>
    <xf numFmtId="39" fontId="9" fillId="0" borderId="0" xfId="2" applyFont="1" applyAlignment="1">
      <alignment horizontal="center"/>
    </xf>
    <xf numFmtId="15" fontId="9" fillId="0" borderId="0" xfId="2" applyNumberFormat="1" applyFont="1"/>
    <xf numFmtId="165" fontId="9" fillId="0" borderId="4" xfId="3" applyNumberFormat="1" applyFont="1" applyFill="1" applyBorder="1" applyAlignment="1">
      <alignment horizontal="center"/>
    </xf>
    <xf numFmtId="165" fontId="9" fillId="0" borderId="4" xfId="3" applyNumberFormat="1" applyFont="1" applyFill="1" applyBorder="1" applyAlignment="1">
      <alignment horizontal="right"/>
    </xf>
    <xf numFmtId="39" fontId="10" fillId="0" borderId="0" xfId="2" applyFont="1"/>
    <xf numFmtId="39" fontId="6" fillId="0" borderId="0" xfId="2" applyFont="1"/>
    <xf numFmtId="39" fontId="11" fillId="0" borderId="0" xfId="2" applyFont="1" applyAlignment="1">
      <alignment horizontal="left"/>
    </xf>
    <xf numFmtId="39" fontId="12" fillId="0" borderId="0" xfId="2" applyFont="1" applyAlignment="1">
      <alignment horizontal="center"/>
    </xf>
    <xf numFmtId="39" fontId="13" fillId="0" borderId="0" xfId="2" applyFont="1" applyAlignment="1">
      <alignment horizontal="center"/>
    </xf>
    <xf numFmtId="39" fontId="14" fillId="0" borderId="0" xfId="2" applyFont="1" applyAlignment="1">
      <alignment horizontal="center"/>
    </xf>
    <xf numFmtId="39" fontId="15" fillId="0" borderId="0" xfId="2" applyFont="1"/>
    <xf numFmtId="39" fontId="16" fillId="0" borderId="0" xfId="2" applyFont="1" applyAlignment="1">
      <alignment horizontal="right"/>
    </xf>
    <xf numFmtId="37" fontId="16" fillId="0" borderId="0" xfId="2" applyNumberFormat="1" applyFont="1" applyAlignment="1">
      <alignment horizontal="center"/>
    </xf>
    <xf numFmtId="39" fontId="17" fillId="0" borderId="0" xfId="2" applyFont="1" applyAlignment="1">
      <alignment horizontal="center"/>
    </xf>
    <xf numFmtId="39" fontId="18" fillId="0" borderId="0" xfId="2" applyFont="1" applyAlignment="1">
      <alignment horizontal="center" vertical="center" wrapText="1"/>
    </xf>
    <xf numFmtId="37" fontId="15" fillId="0" borderId="0" xfId="2" applyNumberFormat="1" applyFont="1" applyAlignment="1">
      <alignment horizontal="center"/>
    </xf>
    <xf numFmtId="39" fontId="10" fillId="2" borderId="0" xfId="2" applyFont="1" applyFill="1"/>
    <xf numFmtId="39" fontId="9" fillId="2" borderId="0" xfId="2" applyFont="1" applyFill="1"/>
    <xf numFmtId="0" fontId="19" fillId="2" borderId="0" xfId="2" applyNumberFormat="1" applyFont="1" applyFill="1" applyAlignment="1">
      <alignment horizontal="left" vertical="center"/>
    </xf>
    <xf numFmtId="39" fontId="5" fillId="2" borderId="0" xfId="2" applyFont="1" applyFill="1"/>
    <xf numFmtId="39" fontId="10" fillId="0" borderId="1" xfId="2" applyFont="1" applyBorder="1"/>
    <xf numFmtId="39" fontId="10" fillId="0" borderId="2" xfId="2" applyFont="1" applyBorder="1"/>
    <xf numFmtId="39" fontId="6" fillId="0" borderId="2" xfId="2" applyFont="1" applyBorder="1"/>
    <xf numFmtId="39" fontId="15" fillId="0" borderId="5" xfId="2" applyFont="1" applyBorder="1" applyAlignment="1">
      <alignment horizontal="center" vertical="top"/>
    </xf>
    <xf numFmtId="39" fontId="15" fillId="0" borderId="5" xfId="2" applyFont="1" applyBorder="1" applyAlignment="1">
      <alignment horizontal="right"/>
    </xf>
    <xf numFmtId="17" fontId="15" fillId="0" borderId="6" xfId="2" applyNumberFormat="1" applyFont="1" applyBorder="1" applyAlignment="1">
      <alignment horizontal="center" vertical="top" wrapText="1"/>
    </xf>
    <xf numFmtId="39" fontId="10" fillId="0" borderId="3" xfId="2" applyFont="1" applyBorder="1"/>
    <xf numFmtId="39" fontId="15" fillId="0" borderId="7" xfId="2" applyFont="1" applyBorder="1" applyAlignment="1">
      <alignment horizontal="center" vertical="top"/>
    </xf>
    <xf numFmtId="39" fontId="15" fillId="0" borderId="7" xfId="2" applyFont="1" applyBorder="1" applyAlignment="1">
      <alignment horizontal="right"/>
    </xf>
    <xf numFmtId="17" fontId="15" fillId="0" borderId="8" xfId="2" applyNumberFormat="1" applyFont="1" applyBorder="1" applyAlignment="1">
      <alignment horizontal="center" vertical="top" wrapText="1"/>
    </xf>
    <xf numFmtId="39" fontId="15" fillId="0" borderId="9" xfId="2" applyFont="1" applyBorder="1" applyAlignment="1">
      <alignment horizontal="center" vertical="top"/>
    </xf>
    <xf numFmtId="39" fontId="15" fillId="0" borderId="9" xfId="2" applyFont="1" applyBorder="1" applyAlignment="1">
      <alignment horizontal="right"/>
    </xf>
    <xf numFmtId="17" fontId="5" fillId="0" borderId="9" xfId="2" applyNumberFormat="1" applyFont="1" applyBorder="1" applyAlignment="1">
      <alignment horizontal="center" vertical="top" wrapText="1"/>
    </xf>
    <xf numFmtId="39" fontId="9" fillId="0" borderId="3" xfId="2" applyFont="1" applyBorder="1"/>
    <xf numFmtId="39" fontId="9" fillId="0" borderId="5" xfId="2" applyFont="1" applyBorder="1" applyAlignment="1">
      <alignment horizontal="center"/>
    </xf>
    <xf numFmtId="39" fontId="9" fillId="0" borderId="5" xfId="2" applyFont="1" applyBorder="1"/>
    <xf numFmtId="39" fontId="9" fillId="0" borderId="5" xfId="2" applyFont="1" applyBorder="1" applyAlignment="1">
      <alignment horizontal="right"/>
    </xf>
    <xf numFmtId="39" fontId="9" fillId="0" borderId="6" xfId="2" applyFont="1" applyBorder="1" applyAlignment="1">
      <alignment horizontal="center"/>
    </xf>
    <xf numFmtId="39" fontId="9" fillId="0" borderId="6" xfId="2" applyFont="1" applyBorder="1"/>
    <xf numFmtId="39" fontId="20" fillId="0" borderId="3" xfId="2" applyFont="1" applyBorder="1"/>
    <xf numFmtId="39" fontId="20" fillId="0" borderId="0" xfId="2" applyFont="1"/>
    <xf numFmtId="166" fontId="5" fillId="0" borderId="9" xfId="2" applyNumberFormat="1" applyFont="1" applyBorder="1" applyAlignment="1">
      <alignment horizontal="center"/>
    </xf>
    <xf numFmtId="39" fontId="5" fillId="0" borderId="9" xfId="2" applyFont="1" applyBorder="1"/>
    <xf numFmtId="39" fontId="5" fillId="0" borderId="9" xfId="2" applyFont="1" applyBorder="1" applyAlignment="1">
      <alignment horizontal="right"/>
    </xf>
    <xf numFmtId="4" fontId="5" fillId="0" borderId="10" xfId="2" applyNumberFormat="1" applyFont="1" applyBorder="1" applyAlignment="1">
      <alignment horizontal="center"/>
    </xf>
    <xf numFmtId="4" fontId="5" fillId="0" borderId="11" xfId="2" applyNumberFormat="1" applyFont="1" applyBorder="1" applyAlignment="1">
      <alignment horizontal="center"/>
    </xf>
    <xf numFmtId="37" fontId="5" fillId="0" borderId="9" xfId="2" applyNumberFormat="1" applyFont="1" applyBorder="1" applyAlignment="1">
      <alignment horizontal="center"/>
    </xf>
    <xf numFmtId="4" fontId="5" fillId="0" borderId="12" xfId="2" applyNumberFormat="1" applyFont="1" applyBorder="1" applyAlignment="1">
      <alignment horizontal="center"/>
    </xf>
    <xf numFmtId="167" fontId="10" fillId="0" borderId="3" xfId="2" applyNumberFormat="1" applyFont="1" applyBorder="1"/>
    <xf numFmtId="167" fontId="10" fillId="0" borderId="0" xfId="2" applyNumberFormat="1" applyFont="1"/>
    <xf numFmtId="167" fontId="6" fillId="0" borderId="0" xfId="2" applyNumberFormat="1" applyFont="1"/>
    <xf numFmtId="166" fontId="5" fillId="0" borderId="7" xfId="2" applyNumberFormat="1" applyFont="1" applyBorder="1" applyAlignment="1">
      <alignment horizontal="center"/>
    </xf>
    <xf numFmtId="167" fontId="5" fillId="0" borderId="7" xfId="2" applyNumberFormat="1" applyFont="1" applyBorder="1"/>
    <xf numFmtId="167" fontId="5" fillId="0" borderId="7" xfId="2" applyNumberFormat="1" applyFont="1" applyBorder="1" applyAlignment="1">
      <alignment horizontal="right"/>
    </xf>
    <xf numFmtId="4" fontId="5" fillId="0" borderId="8" xfId="2" applyNumberFormat="1" applyFont="1" applyBorder="1" applyAlignment="1">
      <alignment horizontal="center"/>
    </xf>
    <xf numFmtId="167" fontId="5" fillId="0" borderId="0" xfId="2" applyNumberFormat="1" applyFont="1"/>
    <xf numFmtId="166" fontId="5" fillId="0" borderId="5" xfId="2" applyNumberFormat="1" applyFont="1" applyBorder="1" applyAlignment="1">
      <alignment horizontal="center"/>
    </xf>
    <xf numFmtId="39" fontId="5" fillId="0" borderId="12" xfId="2" applyFont="1" applyBorder="1" applyAlignment="1">
      <alignment horizontal="center"/>
    </xf>
    <xf numFmtId="39" fontId="15" fillId="0" borderId="9" xfId="2" applyFont="1" applyBorder="1"/>
    <xf numFmtId="39" fontId="5" fillId="0" borderId="11" xfId="2" applyFont="1" applyBorder="1" applyAlignment="1">
      <alignment horizontal="center"/>
    </xf>
    <xf numFmtId="39" fontId="5" fillId="0" borderId="10" xfId="2" applyFont="1" applyBorder="1" applyAlignment="1">
      <alignment horizontal="center"/>
    </xf>
    <xf numFmtId="166" fontId="15" fillId="0" borderId="9" xfId="2" applyNumberFormat="1" applyFont="1" applyBorder="1" applyAlignment="1">
      <alignment horizontal="center"/>
    </xf>
    <xf numFmtId="168" fontId="5" fillId="0" borderId="10" xfId="2" applyNumberFormat="1" applyFont="1" applyBorder="1" applyAlignment="1">
      <alignment horizontal="center"/>
    </xf>
    <xf numFmtId="169" fontId="5" fillId="0" borderId="10" xfId="2" applyNumberFormat="1" applyFont="1" applyBorder="1" applyAlignment="1">
      <alignment horizontal="center"/>
    </xf>
    <xf numFmtId="39" fontId="5" fillId="0" borderId="9" xfId="2" applyFont="1" applyBorder="1" applyAlignment="1">
      <alignment horizontal="left"/>
    </xf>
    <xf numFmtId="170" fontId="5" fillId="0" borderId="10" xfId="2" applyNumberFormat="1" applyFont="1" applyBorder="1" applyAlignment="1">
      <alignment horizontal="center" vertical="center"/>
    </xf>
    <xf numFmtId="2" fontId="5" fillId="0" borderId="10" xfId="2" applyNumberFormat="1" applyFont="1" applyBorder="1" applyAlignment="1">
      <alignment horizontal="center"/>
    </xf>
    <xf numFmtId="171" fontId="5" fillId="0" borderId="10" xfId="2" applyNumberFormat="1" applyFont="1" applyBorder="1" applyAlignment="1">
      <alignment horizontal="center"/>
    </xf>
    <xf numFmtId="172" fontId="5" fillId="0" borderId="10" xfId="2" applyNumberFormat="1" applyFont="1" applyBorder="1" applyAlignment="1">
      <alignment horizontal="center"/>
    </xf>
    <xf numFmtId="173" fontId="5" fillId="0" borderId="10" xfId="2" applyNumberFormat="1" applyFont="1" applyBorder="1" applyAlignment="1">
      <alignment horizontal="center"/>
    </xf>
    <xf numFmtId="172" fontId="5" fillId="0" borderId="10" xfId="0" applyNumberFormat="1" applyFont="1" applyBorder="1" applyAlignment="1">
      <alignment horizontal="center"/>
    </xf>
    <xf numFmtId="169" fontId="5" fillId="0" borderId="10" xfId="0" applyNumberFormat="1" applyFont="1" applyBorder="1" applyAlignment="1">
      <alignment horizontal="center"/>
    </xf>
    <xf numFmtId="170" fontId="5" fillId="0" borderId="10" xfId="2" applyNumberFormat="1" applyFont="1" applyBorder="1" applyAlignment="1">
      <alignment horizontal="center"/>
    </xf>
    <xf numFmtId="164" fontId="5" fillId="0" borderId="10" xfId="3" applyFont="1" applyFill="1" applyBorder="1" applyAlignment="1">
      <alignment horizontal="center"/>
    </xf>
    <xf numFmtId="164" fontId="5" fillId="0" borderId="10" xfId="2" applyNumberFormat="1" applyFont="1" applyBorder="1" applyAlignment="1">
      <alignment horizontal="center"/>
    </xf>
    <xf numFmtId="174" fontId="5" fillId="0" borderId="10" xfId="2" applyNumberFormat="1" applyFont="1" applyBorder="1" applyAlignment="1">
      <alignment horizontal="center"/>
    </xf>
    <xf numFmtId="39" fontId="10" fillId="0" borderId="3" xfId="2" applyFont="1" applyBorder="1" applyAlignment="1">
      <alignment horizontal="center"/>
    </xf>
    <xf numFmtId="39" fontId="10" fillId="0" borderId="0" xfId="2" applyFont="1" applyAlignment="1">
      <alignment horizontal="center"/>
    </xf>
    <xf numFmtId="39" fontId="6" fillId="0" borderId="0" xfId="2" applyFont="1" applyAlignment="1">
      <alignment horizontal="center"/>
    </xf>
    <xf numFmtId="39" fontId="5" fillId="0" borderId="9" xfId="2" applyFont="1" applyBorder="1" applyAlignment="1">
      <alignment horizontal="center"/>
    </xf>
    <xf numFmtId="169" fontId="5" fillId="0" borderId="11" xfId="2" applyNumberFormat="1" applyFont="1" applyBorder="1" applyAlignment="1">
      <alignment horizontal="center"/>
    </xf>
    <xf numFmtId="39" fontId="15" fillId="0" borderId="9" xfId="2" applyFont="1" applyBorder="1" applyAlignment="1">
      <alignment wrapText="1"/>
    </xf>
    <xf numFmtId="169" fontId="5" fillId="0" borderId="9" xfId="2" applyNumberFormat="1" applyFont="1" applyBorder="1" applyAlignment="1">
      <alignment horizontal="center"/>
    </xf>
    <xf numFmtId="175" fontId="5" fillId="0" borderId="9" xfId="2" applyNumberFormat="1" applyFont="1" applyBorder="1" applyAlignment="1">
      <alignment horizontal="center"/>
    </xf>
    <xf numFmtId="168" fontId="5" fillId="0" borderId="9" xfId="2" applyNumberFormat="1" applyFont="1" applyBorder="1" applyAlignment="1">
      <alignment horizontal="center"/>
    </xf>
    <xf numFmtId="176" fontId="5" fillId="0" borderId="9" xfId="2" applyNumberFormat="1" applyFont="1" applyBorder="1" applyAlignment="1">
      <alignment horizontal="center"/>
    </xf>
    <xf numFmtId="176" fontId="5" fillId="0" borderId="9" xfId="3" applyNumberFormat="1" applyFont="1" applyFill="1" applyBorder="1" applyAlignment="1">
      <alignment horizontal="center"/>
    </xf>
    <xf numFmtId="4" fontId="5" fillId="0" borderId="9" xfId="2" applyNumberFormat="1" applyFont="1" applyBorder="1" applyAlignment="1">
      <alignment horizontal="center"/>
    </xf>
    <xf numFmtId="177" fontId="5" fillId="0" borderId="9" xfId="3" applyNumberFormat="1" applyFont="1" applyFill="1" applyBorder="1" applyAlignment="1">
      <alignment horizontal="center"/>
    </xf>
    <xf numFmtId="39" fontId="5" fillId="0" borderId="5" xfId="2" applyFont="1" applyBorder="1"/>
    <xf numFmtId="39" fontId="5" fillId="0" borderId="5" xfId="2" applyFont="1" applyBorder="1" applyAlignment="1">
      <alignment horizontal="right"/>
    </xf>
    <xf numFmtId="39" fontId="5" fillId="0" borderId="5" xfId="2" applyFont="1" applyBorder="1" applyAlignment="1">
      <alignment horizontal="center"/>
    </xf>
    <xf numFmtId="39" fontId="15" fillId="0" borderId="9" xfId="2" applyFont="1" applyBorder="1" applyAlignment="1">
      <alignment horizontal="left"/>
    </xf>
    <xf numFmtId="164" fontId="5" fillId="0" borderId="9" xfId="3" applyFont="1" applyFill="1" applyBorder="1" applyAlignment="1">
      <alignment horizontal="center"/>
    </xf>
    <xf numFmtId="39" fontId="5" fillId="0" borderId="9" xfId="2" applyFont="1" applyBorder="1" applyAlignment="1">
      <alignment wrapText="1"/>
    </xf>
    <xf numFmtId="39" fontId="5" fillId="0" borderId="3" xfId="2" applyFont="1" applyBorder="1"/>
    <xf numFmtId="166" fontId="9" fillId="0" borderId="9" xfId="2" applyNumberFormat="1" applyFont="1" applyBorder="1" applyAlignment="1">
      <alignment horizontal="center"/>
    </xf>
    <xf numFmtId="166" fontId="9" fillId="0" borderId="7" xfId="2" applyNumberFormat="1" applyFont="1" applyBorder="1" applyAlignment="1">
      <alignment horizontal="center"/>
    </xf>
    <xf numFmtId="39" fontId="5" fillId="0" borderId="7" xfId="2" applyFont="1" applyBorder="1"/>
    <xf numFmtId="4" fontId="5" fillId="0" borderId="7" xfId="2" applyNumberFormat="1" applyFont="1" applyBorder="1" applyAlignment="1">
      <alignment horizontal="center"/>
    </xf>
    <xf numFmtId="166" fontId="5" fillId="0" borderId="13" xfId="2" applyNumberFormat="1" applyFont="1" applyBorder="1" applyAlignment="1">
      <alignment horizontal="center"/>
    </xf>
    <xf numFmtId="39" fontId="5" fillId="0" borderId="14" xfId="2" applyFont="1" applyBorder="1" applyAlignment="1">
      <alignment horizontal="center"/>
    </xf>
    <xf numFmtId="166" fontId="5" fillId="0" borderId="15" xfId="2" applyNumberFormat="1" applyFont="1" applyBorder="1" applyAlignment="1">
      <alignment horizontal="center"/>
    </xf>
    <xf numFmtId="39" fontId="5" fillId="0" borderId="16" xfId="2" applyFont="1" applyBorder="1" applyAlignment="1">
      <alignment horizontal="center"/>
    </xf>
    <xf numFmtId="0" fontId="21" fillId="0" borderId="9" xfId="0" applyFont="1" applyBorder="1" applyAlignment="1">
      <alignment vertical="top"/>
    </xf>
    <xf numFmtId="4" fontId="5" fillId="0" borderId="16" xfId="2" applyNumberFormat="1" applyFont="1" applyBorder="1" applyAlignment="1">
      <alignment horizontal="center"/>
    </xf>
    <xf numFmtId="166" fontId="9" fillId="0" borderId="15" xfId="2" applyNumberFormat="1" applyFont="1" applyBorder="1" applyAlignment="1">
      <alignment horizontal="center"/>
    </xf>
    <xf numFmtId="39" fontId="10" fillId="0" borderId="9" xfId="2" applyFont="1" applyBorder="1"/>
    <xf numFmtId="39" fontId="10" fillId="0" borderId="9" xfId="2" applyFont="1" applyBorder="1" applyAlignment="1">
      <alignment horizontal="right"/>
    </xf>
    <xf numFmtId="164" fontId="5" fillId="0" borderId="16" xfId="3" applyFont="1" applyFill="1" applyBorder="1" applyAlignment="1">
      <alignment horizontal="center"/>
    </xf>
    <xf numFmtId="10" fontId="5" fillId="0" borderId="9" xfId="1" applyNumberFormat="1" applyFont="1" applyFill="1" applyBorder="1" applyAlignment="1">
      <alignment horizontal="center"/>
    </xf>
    <xf numFmtId="178" fontId="5" fillId="0" borderId="9" xfId="1" applyNumberFormat="1" applyFont="1" applyFill="1" applyBorder="1" applyAlignment="1">
      <alignment horizontal="center"/>
    </xf>
    <xf numFmtId="10" fontId="5" fillId="0" borderId="16" xfId="1" applyNumberFormat="1" applyFont="1" applyFill="1" applyBorder="1" applyAlignment="1">
      <alignment horizontal="center"/>
    </xf>
    <xf numFmtId="0" fontId="10" fillId="0" borderId="0" xfId="0" applyFont="1"/>
    <xf numFmtId="166" fontId="10" fillId="0" borderId="15" xfId="2" applyNumberFormat="1" applyFont="1" applyBorder="1" applyAlignment="1">
      <alignment horizontal="center"/>
    </xf>
    <xf numFmtId="10" fontId="10" fillId="0" borderId="9" xfId="1" applyNumberFormat="1" applyFont="1" applyFill="1" applyBorder="1" applyAlignment="1">
      <alignment horizontal="center"/>
    </xf>
    <xf numFmtId="10" fontId="10" fillId="0" borderId="16" xfId="1" applyNumberFormat="1" applyFont="1" applyFill="1" applyBorder="1" applyAlignment="1">
      <alignment horizontal="center"/>
    </xf>
    <xf numFmtId="10" fontId="10" fillId="0" borderId="9" xfId="1" applyNumberFormat="1" applyFont="1" applyFill="1" applyBorder="1" applyAlignment="1">
      <alignment horizontal="right"/>
    </xf>
    <xf numFmtId="178" fontId="10" fillId="0" borderId="9" xfId="1" applyNumberFormat="1" applyFont="1" applyFill="1" applyBorder="1" applyAlignment="1">
      <alignment horizontal="center"/>
    </xf>
    <xf numFmtId="10" fontId="5" fillId="0" borderId="9" xfId="1" applyNumberFormat="1" applyFont="1" applyFill="1" applyBorder="1" applyAlignment="1">
      <alignment horizontal="right"/>
    </xf>
    <xf numFmtId="39" fontId="22" fillId="0" borderId="0" xfId="2" applyFont="1"/>
    <xf numFmtId="10" fontId="5" fillId="0" borderId="9" xfId="2" applyNumberFormat="1" applyFont="1" applyBorder="1" applyAlignment="1">
      <alignment horizontal="center"/>
    </xf>
    <xf numFmtId="10" fontId="5" fillId="0" borderId="16" xfId="2" applyNumberFormat="1" applyFont="1" applyBorder="1" applyAlignment="1">
      <alignment horizontal="center"/>
    </xf>
    <xf numFmtId="166" fontId="5" fillId="0" borderId="17" xfId="2" applyNumberFormat="1" applyFont="1" applyBorder="1" applyAlignment="1">
      <alignment horizontal="center"/>
    </xf>
    <xf numFmtId="39" fontId="5" fillId="0" borderId="7" xfId="2" applyFont="1" applyBorder="1" applyAlignment="1">
      <alignment horizontal="right"/>
    </xf>
    <xf numFmtId="10" fontId="5" fillId="0" borderId="7" xfId="1" applyNumberFormat="1" applyFont="1" applyFill="1" applyBorder="1" applyAlignment="1">
      <alignment horizontal="center"/>
    </xf>
    <xf numFmtId="39" fontId="10" fillId="3" borderId="3" xfId="2" applyFont="1" applyFill="1" applyBorder="1"/>
    <xf numFmtId="39" fontId="10" fillId="3" borderId="0" xfId="2" applyFont="1" applyFill="1"/>
    <xf numFmtId="0" fontId="10" fillId="3" borderId="0" xfId="0" applyFont="1" applyFill="1"/>
    <xf numFmtId="166" fontId="5" fillId="3" borderId="9" xfId="2" applyNumberFormat="1" applyFont="1" applyFill="1" applyBorder="1" applyAlignment="1">
      <alignment horizontal="center"/>
    </xf>
    <xf numFmtId="39" fontId="5" fillId="3" borderId="9" xfId="2" applyFont="1" applyFill="1" applyBorder="1"/>
    <xf numFmtId="39" fontId="5" fillId="3" borderId="9" xfId="2" applyFont="1" applyFill="1" applyBorder="1" applyAlignment="1">
      <alignment horizontal="right"/>
    </xf>
    <xf numFmtId="10" fontId="5" fillId="3" borderId="9" xfId="1" applyNumberFormat="1" applyFont="1" applyFill="1" applyBorder="1" applyAlignment="1">
      <alignment horizontal="center"/>
    </xf>
    <xf numFmtId="39" fontId="22" fillId="3" borderId="0" xfId="2" applyFont="1" applyFill="1"/>
    <xf numFmtId="39" fontId="5" fillId="3" borderId="0" xfId="2" applyFont="1" applyFill="1"/>
    <xf numFmtId="166" fontId="5" fillId="3" borderId="7" xfId="2" applyNumberFormat="1" applyFont="1" applyFill="1" applyBorder="1" applyAlignment="1">
      <alignment horizontal="center"/>
    </xf>
    <xf numFmtId="39" fontId="5" fillId="3" borderId="7" xfId="2" applyFont="1" applyFill="1" applyBorder="1"/>
    <xf numFmtId="39" fontId="5" fillId="3" borderId="7" xfId="2" applyFont="1" applyFill="1" applyBorder="1" applyAlignment="1">
      <alignment horizontal="right"/>
    </xf>
    <xf numFmtId="178" fontId="5" fillId="3" borderId="9" xfId="1" applyNumberFormat="1" applyFont="1" applyFill="1" applyBorder="1" applyAlignment="1">
      <alignment horizontal="center"/>
    </xf>
    <xf numFmtId="39" fontId="5" fillId="0" borderId="9" xfId="2" applyFont="1" applyBorder="1" applyAlignment="1">
      <alignment horizontal="left" indent="3"/>
    </xf>
    <xf numFmtId="10" fontId="5" fillId="0" borderId="9" xfId="2" quotePrefix="1" applyNumberFormat="1" applyFont="1" applyBorder="1" applyAlignment="1">
      <alignment horizontal="center"/>
    </xf>
    <xf numFmtId="166" fontId="23" fillId="0" borderId="9" xfId="2" applyNumberFormat="1" applyFont="1" applyBorder="1" applyAlignment="1">
      <alignment horizontal="center"/>
    </xf>
    <xf numFmtId="10" fontId="15" fillId="0" borderId="9" xfId="1" applyNumberFormat="1" applyFont="1" applyFill="1" applyBorder="1" applyAlignment="1">
      <alignment horizontal="right"/>
    </xf>
    <xf numFmtId="10" fontId="5" fillId="0" borderId="9" xfId="1" quotePrefix="1" applyNumberFormat="1" applyFont="1" applyFill="1" applyBorder="1" applyAlignment="1">
      <alignment horizontal="center"/>
    </xf>
    <xf numFmtId="179" fontId="24" fillId="0" borderId="9" xfId="4" applyNumberFormat="1" applyFont="1" applyFill="1" applyBorder="1" applyAlignment="1">
      <alignment horizontal="center"/>
    </xf>
    <xf numFmtId="15" fontId="5" fillId="0" borderId="9" xfId="2" applyNumberFormat="1" applyFont="1" applyBorder="1" applyAlignment="1">
      <alignment horizontal="center"/>
    </xf>
    <xf numFmtId="15" fontId="25" fillId="0" borderId="9" xfId="2" applyNumberFormat="1" applyFont="1" applyBorder="1" applyAlignment="1">
      <alignment horizontal="center"/>
    </xf>
    <xf numFmtId="15" fontId="5" fillId="0" borderId="0" xfId="2" applyNumberFormat="1" applyFont="1" applyAlignment="1">
      <alignment horizontal="center"/>
    </xf>
    <xf numFmtId="37" fontId="5" fillId="0" borderId="7" xfId="2" applyNumberFormat="1" applyFont="1" applyBorder="1" applyAlignment="1">
      <alignment horizontal="center"/>
    </xf>
    <xf numFmtId="39" fontId="5" fillId="0" borderId="7" xfId="2" applyFont="1" applyBorder="1" applyAlignment="1">
      <alignment vertical="top"/>
    </xf>
    <xf numFmtId="39" fontId="5" fillId="0" borderId="7" xfId="2" applyFont="1" applyBorder="1" applyAlignment="1">
      <alignment horizontal="center" vertical="top" wrapText="1"/>
    </xf>
    <xf numFmtId="0" fontId="6" fillId="0" borderId="0" xfId="0" applyFont="1"/>
    <xf numFmtId="37" fontId="5" fillId="0" borderId="18" xfId="2" applyNumberFormat="1" applyFont="1" applyBorder="1" applyAlignment="1">
      <alignment horizontal="center"/>
    </xf>
    <xf numFmtId="39" fontId="5" fillId="0" borderId="18" xfId="2" applyFont="1" applyBorder="1" applyAlignment="1">
      <alignment vertical="top"/>
    </xf>
    <xf numFmtId="39" fontId="5" fillId="0" borderId="18" xfId="2" applyFont="1" applyBorder="1" applyAlignment="1">
      <alignment horizontal="right"/>
    </xf>
    <xf numFmtId="4" fontId="5" fillId="0" borderId="18" xfId="2" applyNumberFormat="1" applyFont="1" applyBorder="1" applyAlignment="1">
      <alignment horizontal="center"/>
    </xf>
    <xf numFmtId="180" fontId="10" fillId="0" borderId="3" xfId="0" applyNumberFormat="1" applyFont="1" applyBorder="1"/>
    <xf numFmtId="4" fontId="10" fillId="0" borderId="0" xfId="0" applyNumberFormat="1" applyFont="1"/>
    <xf numFmtId="4" fontId="6" fillId="0" borderId="0" xfId="0" applyNumberFormat="1" applyFont="1"/>
    <xf numFmtId="3" fontId="5" fillId="0" borderId="18" xfId="2" applyNumberFormat="1" applyFont="1" applyBorder="1" applyAlignment="1">
      <alignment horizontal="center"/>
    </xf>
    <xf numFmtId="4" fontId="5" fillId="0" borderId="7" xfId="2" applyNumberFormat="1" applyFont="1" applyBorder="1" applyAlignment="1">
      <alignment vertical="top"/>
    </xf>
    <xf numFmtId="4" fontId="5" fillId="0" borderId="18" xfId="2" applyNumberFormat="1" applyFont="1" applyBorder="1" applyAlignment="1">
      <alignment horizontal="right"/>
    </xf>
    <xf numFmtId="4" fontId="5" fillId="0" borderId="0" xfId="0" applyNumberFormat="1" applyFont="1"/>
    <xf numFmtId="39" fontId="5" fillId="0" borderId="18" xfId="2" applyFont="1" applyBorder="1"/>
    <xf numFmtId="39" fontId="5" fillId="0" borderId="18" xfId="2" quotePrefix="1" applyFont="1" applyBorder="1" applyAlignment="1">
      <alignment horizontal="center"/>
    </xf>
    <xf numFmtId="39" fontId="5" fillId="0" borderId="1" xfId="2" applyFont="1" applyBorder="1"/>
    <xf numFmtId="181" fontId="5" fillId="0" borderId="0" xfId="2" quotePrefix="1" applyNumberFormat="1" applyFont="1" applyAlignment="1">
      <alignment horizontal="center"/>
    </xf>
    <xf numFmtId="39" fontId="5" fillId="0" borderId="3" xfId="2" applyFont="1" applyBorder="1" applyAlignment="1">
      <alignment vertical="top"/>
    </xf>
    <xf numFmtId="39" fontId="5" fillId="0" borderId="0" xfId="2" applyFont="1" applyAlignment="1">
      <alignment vertical="top" wrapText="1"/>
    </xf>
    <xf numFmtId="164" fontId="5" fillId="0" borderId="0" xfId="3" applyFont="1" applyFill="1" applyBorder="1" applyAlignment="1">
      <alignment horizontal="center"/>
    </xf>
    <xf numFmtId="10" fontId="5" fillId="0" borderId="0" xfId="1" applyNumberFormat="1" applyFont="1" applyFill="1" applyBorder="1" applyAlignment="1">
      <alignment horizontal="center"/>
    </xf>
    <xf numFmtId="0" fontId="5" fillId="0" borderId="0" xfId="0" applyFont="1" applyAlignment="1">
      <alignment horizontal="center"/>
    </xf>
    <xf numFmtId="0" fontId="5" fillId="0" borderId="0" xfId="0" applyFont="1"/>
    <xf numFmtId="0" fontId="26" fillId="0" borderId="0" xfId="0" applyFont="1"/>
    <xf numFmtId="39" fontId="5" fillId="0" borderId="10" xfId="2" applyFont="1" applyBorder="1" applyAlignment="1">
      <alignment vertical="top" wrapText="1"/>
    </xf>
    <xf numFmtId="164" fontId="5" fillId="0" borderId="10" xfId="3" applyFont="1" applyBorder="1" applyAlignment="1">
      <alignment horizontal="right"/>
    </xf>
    <xf numFmtId="164" fontId="5" fillId="0" borderId="0" xfId="3" applyFont="1" applyBorder="1" applyAlignment="1">
      <alignment horizontal="right"/>
    </xf>
    <xf numFmtId="0" fontId="27" fillId="0" borderId="10" xfId="0" applyFont="1" applyBorder="1"/>
    <xf numFmtId="164" fontId="15" fillId="0" borderId="10" xfId="3" applyFont="1" applyBorder="1" applyAlignment="1"/>
    <xf numFmtId="10" fontId="15" fillId="4" borderId="10" xfId="1" applyNumberFormat="1" applyFont="1" applyFill="1" applyBorder="1" applyAlignment="1">
      <alignment horizontal="center"/>
    </xf>
    <xf numFmtId="10" fontId="15" fillId="4" borderId="0" xfId="1" applyNumberFormat="1" applyFont="1" applyFill="1" applyBorder="1" applyAlignment="1">
      <alignment horizontal="center"/>
    </xf>
    <xf numFmtId="164" fontId="5" fillId="0" borderId="10" xfId="3" applyFont="1" applyBorder="1" applyAlignment="1"/>
    <xf numFmtId="15" fontId="5" fillId="4" borderId="10" xfId="1" applyNumberFormat="1" applyFont="1" applyFill="1" applyBorder="1" applyAlignment="1">
      <alignment horizontal="center"/>
    </xf>
    <xf numFmtId="15" fontId="5" fillId="4" borderId="0" xfId="1" applyNumberFormat="1" applyFont="1" applyFill="1" applyBorder="1" applyAlignment="1">
      <alignment horizontal="center"/>
    </xf>
    <xf numFmtId="39" fontId="15" fillId="0" borderId="10" xfId="2" applyFont="1" applyBorder="1" applyAlignment="1">
      <alignment vertical="top" wrapText="1"/>
    </xf>
    <xf numFmtId="164" fontId="15" fillId="0" borderId="10" xfId="3" applyFont="1" applyBorder="1" applyAlignment="1">
      <alignment horizontal="right"/>
    </xf>
    <xf numFmtId="10" fontId="15" fillId="0" borderId="10" xfId="1" applyNumberFormat="1" applyFont="1" applyFill="1" applyBorder="1" applyAlignment="1">
      <alignment horizontal="center"/>
    </xf>
    <xf numFmtId="164" fontId="5" fillId="0" borderId="10" xfId="3" applyFont="1" applyBorder="1" applyAlignment="1">
      <alignment horizontal="left" wrapText="1"/>
    </xf>
    <xf numFmtId="15" fontId="5" fillId="0" borderId="10" xfId="1" applyNumberFormat="1" applyFont="1" applyFill="1" applyBorder="1" applyAlignment="1">
      <alignment horizontal="center"/>
    </xf>
    <xf numFmtId="0" fontId="5" fillId="0" borderId="0" xfId="5" applyFont="1"/>
    <xf numFmtId="39" fontId="6" fillId="3" borderId="0" xfId="2" applyFont="1" applyFill="1"/>
    <xf numFmtId="39" fontId="5" fillId="3" borderId="0" xfId="2" applyFont="1" applyFill="1" applyAlignment="1">
      <alignment horizontal="center"/>
    </xf>
    <xf numFmtId="0" fontId="2" fillId="0" borderId="0" xfId="6" applyAlignment="1">
      <alignment horizontal="left"/>
    </xf>
    <xf numFmtId="0" fontId="2" fillId="0" borderId="0" xfId="6"/>
    <xf numFmtId="4" fontId="2" fillId="0" borderId="0" xfId="6" applyNumberFormat="1"/>
    <xf numFmtId="164" fontId="3" fillId="0" borderId="0" xfId="3" applyFont="1"/>
    <xf numFmtId="0" fontId="7" fillId="0" borderId="0" xfId="7"/>
    <xf numFmtId="0" fontId="3" fillId="0" borderId="3" xfId="8" applyFont="1" applyBorder="1" applyAlignment="1">
      <alignment horizontal="left"/>
    </xf>
    <xf numFmtId="0" fontId="3" fillId="0" borderId="0" xfId="8" applyFont="1"/>
    <xf numFmtId="0" fontId="3" fillId="0" borderId="0" xfId="8" applyFont="1" applyAlignment="1">
      <alignment horizontal="left"/>
    </xf>
    <xf numFmtId="4" fontId="2" fillId="0" borderId="0" xfId="9" applyNumberFormat="1" applyFont="1" applyBorder="1" applyAlignment="1">
      <alignment horizontal="right"/>
    </xf>
    <xf numFmtId="164" fontId="2" fillId="0" borderId="20" xfId="3" applyFont="1" applyBorder="1"/>
    <xf numFmtId="0" fontId="2" fillId="0" borderId="3" xfId="6" applyBorder="1" applyAlignment="1">
      <alignment horizontal="left"/>
    </xf>
    <xf numFmtId="0" fontId="3" fillId="0" borderId="21" xfId="8" applyFont="1" applyBorder="1" applyAlignment="1">
      <alignment horizontal="left" vertical="center"/>
    </xf>
    <xf numFmtId="0" fontId="3" fillId="0" borderId="18" xfId="8" applyFont="1" applyBorder="1" applyAlignment="1">
      <alignment horizontal="center" vertical="center" wrapText="1"/>
    </xf>
    <xf numFmtId="4" fontId="3" fillId="0" borderId="22" xfId="9" applyNumberFormat="1" applyFont="1" applyBorder="1" applyAlignment="1">
      <alignment horizontal="center" vertical="center" wrapText="1"/>
    </xf>
    <xf numFmtId="164" fontId="3" fillId="0" borderId="23" xfId="10" applyFont="1" applyBorder="1" applyAlignment="1">
      <alignment horizontal="center" vertical="center" wrapText="1"/>
    </xf>
    <xf numFmtId="0" fontId="28" fillId="0" borderId="24" xfId="6" applyFont="1" applyBorder="1" applyAlignment="1">
      <alignment horizontal="left" vertical="center" wrapText="1"/>
    </xf>
    <xf numFmtId="0" fontId="28" fillId="0" borderId="25" xfId="6" applyFont="1" applyBorder="1" applyAlignment="1">
      <alignment horizontal="center" vertical="center" wrapText="1"/>
    </xf>
    <xf numFmtId="0" fontId="28" fillId="0" borderId="10" xfId="6" applyFont="1" applyBorder="1" applyAlignment="1">
      <alignment horizontal="left" vertical="center" wrapText="1"/>
    </xf>
    <xf numFmtId="4" fontId="3" fillId="0" borderId="12" xfId="9" applyNumberFormat="1" applyFont="1" applyBorder="1" applyAlignment="1">
      <alignment horizontal="center"/>
    </xf>
    <xf numFmtId="164" fontId="3" fillId="0" borderId="26" xfId="3" applyFont="1" applyBorder="1" applyAlignment="1">
      <alignment horizontal="center"/>
    </xf>
    <xf numFmtId="0" fontId="7" fillId="0" borderId="10" xfId="7" applyBorder="1"/>
    <xf numFmtId="164" fontId="0" fillId="0" borderId="10" xfId="3" applyFont="1" applyBorder="1"/>
    <xf numFmtId="164" fontId="0" fillId="0" borderId="27" xfId="3" applyFont="1" applyBorder="1"/>
    <xf numFmtId="0" fontId="7" fillId="0" borderId="28" xfId="7" applyBorder="1"/>
    <xf numFmtId="0" fontId="7" fillId="0" borderId="29" xfId="7" applyBorder="1"/>
    <xf numFmtId="0" fontId="7" fillId="0" borderId="8" xfId="7" applyBorder="1"/>
    <xf numFmtId="164" fontId="0" fillId="0" borderId="8" xfId="3" applyFont="1" applyBorder="1"/>
    <xf numFmtId="164" fontId="0" fillId="0" borderId="30" xfId="3" applyFont="1" applyBorder="1"/>
    <xf numFmtId="39" fontId="11" fillId="0" borderId="1" xfId="2" applyFont="1" applyBorder="1" applyAlignment="1">
      <alignment horizontal="left"/>
    </xf>
    <xf numFmtId="0" fontId="29" fillId="0" borderId="2" xfId="11" applyFont="1" applyBorder="1"/>
    <xf numFmtId="0" fontId="29" fillId="0" borderId="19" xfId="11" applyFont="1" applyBorder="1"/>
    <xf numFmtId="0" fontId="29" fillId="0" borderId="0" xfId="11" applyFont="1"/>
    <xf numFmtId="0" fontId="29" fillId="0" borderId="0" xfId="11" quotePrefix="1" applyFont="1"/>
    <xf numFmtId="0" fontId="29" fillId="0" borderId="20" xfId="11" applyFont="1" applyBorder="1"/>
    <xf numFmtId="39" fontId="29" fillId="0" borderId="3" xfId="2" applyFont="1" applyBorder="1"/>
    <xf numFmtId="39" fontId="29" fillId="0" borderId="0" xfId="2" applyFont="1"/>
    <xf numFmtId="39" fontId="29" fillId="0" borderId="0" xfId="2" applyFont="1" applyAlignment="1">
      <alignment horizontal="right"/>
    </xf>
    <xf numFmtId="39" fontId="8" fillId="0" borderId="3" xfId="2" applyFont="1" applyBorder="1" applyAlignment="1">
      <alignment horizontal="left" indent="2"/>
    </xf>
    <xf numFmtId="39" fontId="8" fillId="0" borderId="0" xfId="2" applyFont="1"/>
    <xf numFmtId="1" fontId="29" fillId="0" borderId="3" xfId="2" quotePrefix="1" applyNumberFormat="1" applyFont="1" applyBorder="1" applyAlignment="1">
      <alignment horizontal="center" vertical="top" wrapText="1"/>
    </xf>
    <xf numFmtId="0" fontId="29" fillId="0" borderId="0" xfId="11" applyFont="1" applyAlignment="1">
      <alignment vertical="top" wrapText="1"/>
    </xf>
    <xf numFmtId="1" fontId="29" fillId="0" borderId="3" xfId="2" quotePrefix="1" applyNumberFormat="1" applyFont="1" applyBorder="1" applyAlignment="1">
      <alignment horizontal="center"/>
    </xf>
    <xf numFmtId="39" fontId="29" fillId="0" borderId="0" xfId="2" applyFont="1" applyAlignment="1">
      <alignment horizontal="left" indent="10"/>
    </xf>
    <xf numFmtId="1" fontId="29" fillId="0" borderId="3" xfId="2" quotePrefix="1" applyNumberFormat="1" applyFont="1" applyBorder="1" applyAlignment="1">
      <alignment horizontal="center" vertical="top"/>
    </xf>
    <xf numFmtId="0" fontId="29" fillId="0" borderId="0" xfId="11" applyFont="1" applyAlignment="1">
      <alignment vertical="center"/>
    </xf>
    <xf numFmtId="0" fontId="29" fillId="0" borderId="20" xfId="11" applyFont="1" applyBorder="1" applyAlignment="1">
      <alignment vertical="center"/>
    </xf>
    <xf numFmtId="0" fontId="29" fillId="0" borderId="0" xfId="11" applyFont="1" applyAlignment="1">
      <alignment horizontal="left" vertical="center" wrapText="1"/>
    </xf>
    <xf numFmtId="0" fontId="8" fillId="0" borderId="0" xfId="12" applyFont="1"/>
    <xf numFmtId="0" fontId="8" fillId="0" borderId="0" xfId="11" applyFont="1" applyAlignment="1">
      <alignment horizontal="center" vertical="center" wrapText="1"/>
    </xf>
    <xf numFmtId="0" fontId="8" fillId="0" borderId="0" xfId="11" applyFont="1" applyAlignment="1">
      <alignment horizontal="right" vertical="center" wrapText="1"/>
    </xf>
    <xf numFmtId="0" fontId="29" fillId="0" borderId="0" xfId="11" applyFont="1" applyAlignment="1">
      <alignment horizontal="center" vertical="center" wrapText="1"/>
    </xf>
    <xf numFmtId="0" fontId="29" fillId="0" borderId="3" xfId="6" applyFont="1" applyBorder="1"/>
    <xf numFmtId="0" fontId="8" fillId="0" borderId="10" xfId="11" applyFont="1" applyBorder="1" applyAlignment="1">
      <alignment horizontal="left" vertical="center" wrapText="1"/>
    </xf>
    <xf numFmtId="0" fontId="8" fillId="0" borderId="10" xfId="11" applyFont="1" applyBorder="1" applyAlignment="1">
      <alignment horizontal="center" vertical="center" wrapText="1"/>
    </xf>
    <xf numFmtId="0" fontId="29" fillId="0" borderId="32" xfId="11" applyFont="1" applyBorder="1" applyAlignment="1">
      <alignment horizontal="center" vertical="center" wrapText="1"/>
    </xf>
    <xf numFmtId="0" fontId="29" fillId="0" borderId="10" xfId="11" applyFont="1" applyBorder="1" applyAlignment="1">
      <alignment horizontal="center" vertical="center" wrapText="1"/>
    </xf>
    <xf numFmtId="0" fontId="8" fillId="0" borderId="0" xfId="11" applyFont="1" applyAlignment="1">
      <alignment horizontal="left" vertical="center" wrapText="1"/>
    </xf>
    <xf numFmtId="0" fontId="29" fillId="0" borderId="0" xfId="12" applyFont="1" applyAlignment="1">
      <alignment horizontal="center" vertical="center"/>
    </xf>
    <xf numFmtId="4" fontId="29" fillId="0" borderId="0" xfId="11" applyNumberFormat="1" applyFont="1" applyAlignment="1">
      <alignment horizontal="left" vertical="center" wrapText="1"/>
    </xf>
    <xf numFmtId="172" fontId="29" fillId="0" borderId="0" xfId="11" applyNumberFormat="1" applyFont="1" applyAlignment="1">
      <alignment horizontal="center" vertical="center" wrapText="1"/>
    </xf>
    <xf numFmtId="0" fontId="8" fillId="0" borderId="0" xfId="12" applyFont="1" applyAlignment="1">
      <alignment horizontal="center" vertical="center"/>
    </xf>
    <xf numFmtId="172" fontId="29" fillId="0" borderId="0" xfId="10" applyNumberFormat="1" applyFont="1" applyFill="1" applyBorder="1"/>
    <xf numFmtId="10" fontId="29" fillId="0" borderId="0" xfId="13" applyNumberFormat="1" applyFont="1" applyFill="1" applyBorder="1"/>
    <xf numFmtId="10" fontId="29" fillId="0" borderId="20" xfId="13" applyNumberFormat="1" applyFont="1" applyFill="1" applyBorder="1"/>
    <xf numFmtId="0" fontId="8" fillId="0" borderId="10" xfId="11" applyFont="1" applyBorder="1" applyAlignment="1">
      <alignment horizontal="center" vertical="top" wrapText="1"/>
    </xf>
    <xf numFmtId="0" fontId="29" fillId="0" borderId="0" xfId="12" applyFont="1"/>
    <xf numFmtId="4" fontId="29" fillId="0" borderId="0" xfId="11" applyNumberFormat="1" applyFont="1" applyAlignment="1">
      <alignment horizontal="center"/>
    </xf>
    <xf numFmtId="10" fontId="29" fillId="0" borderId="0" xfId="1" applyNumberFormat="1" applyFont="1" applyFill="1" applyBorder="1" applyAlignment="1">
      <alignment horizontal="center"/>
    </xf>
    <xf numFmtId="10" fontId="29" fillId="0" borderId="20" xfId="1" applyNumberFormat="1" applyFont="1" applyFill="1" applyBorder="1" applyAlignment="1">
      <alignment horizontal="center"/>
    </xf>
    <xf numFmtId="2" fontId="8" fillId="0" borderId="10" xfId="11" applyNumberFormat="1" applyFont="1" applyBorder="1" applyAlignment="1">
      <alignment horizontal="center" vertical="center" wrapText="1"/>
    </xf>
    <xf numFmtId="0" fontId="0" fillId="0" borderId="10" xfId="0" applyBorder="1"/>
    <xf numFmtId="0" fontId="29" fillId="0" borderId="11" xfId="12" applyFont="1" applyBorder="1" applyAlignment="1">
      <alignment vertical="center"/>
    </xf>
    <xf numFmtId="4" fontId="30" fillId="0" borderId="10" xfId="0" applyNumberFormat="1" applyFont="1" applyBorder="1" applyAlignment="1">
      <alignment horizontal="center" vertical="center"/>
    </xf>
    <xf numFmtId="10" fontId="0" fillId="0" borderId="10" xfId="1" applyNumberFormat="1" applyFont="1" applyFill="1" applyBorder="1" applyAlignment="1">
      <alignment vertical="center"/>
    </xf>
    <xf numFmtId="10" fontId="30" fillId="0" borderId="10" xfId="1" applyNumberFormat="1" applyFont="1" applyFill="1" applyBorder="1" applyAlignment="1">
      <alignment horizontal="center" vertical="center"/>
    </xf>
    <xf numFmtId="0" fontId="29" fillId="0" borderId="9" xfId="12" applyFont="1" applyBorder="1" applyAlignment="1">
      <alignment vertical="center"/>
    </xf>
    <xf numFmtId="0" fontId="29" fillId="0" borderId="12" xfId="12" applyFont="1" applyBorder="1" applyAlignment="1">
      <alignment vertical="center"/>
    </xf>
    <xf numFmtId="39" fontId="29" fillId="0" borderId="0" xfId="2" applyFont="1" applyAlignment="1">
      <alignment vertical="top"/>
    </xf>
    <xf numFmtId="39" fontId="29" fillId="0" borderId="0" xfId="2" applyFont="1" applyAlignment="1">
      <alignment horizontal="justify" vertical="top"/>
    </xf>
    <xf numFmtId="0" fontId="8" fillId="0" borderId="27" xfId="11" applyFont="1" applyBorder="1" applyAlignment="1">
      <alignment horizontal="center" vertical="center" wrapText="1"/>
    </xf>
    <xf numFmtId="0" fontId="29" fillId="0" borderId="10" xfId="12" applyFont="1" applyBorder="1" applyAlignment="1">
      <alignment vertical="center"/>
    </xf>
    <xf numFmtId="39" fontId="29" fillId="0" borderId="20" xfId="2" applyFont="1" applyBorder="1" applyAlignment="1">
      <alignment vertical="top"/>
    </xf>
    <xf numFmtId="0" fontId="29" fillId="5" borderId="0" xfId="11" applyFont="1" applyFill="1"/>
    <xf numFmtId="2" fontId="29" fillId="0" borderId="0" xfId="12" applyNumberFormat="1" applyFont="1" applyAlignment="1">
      <alignment horizontal="center"/>
    </xf>
    <xf numFmtId="170" fontId="29" fillId="0" borderId="0" xfId="0" applyNumberFormat="1" applyFont="1" applyAlignment="1">
      <alignment horizontal="center"/>
    </xf>
    <xf numFmtId="1" fontId="29" fillId="0" borderId="0" xfId="2" quotePrefix="1" applyNumberFormat="1" applyFont="1" applyAlignment="1">
      <alignment horizontal="center"/>
    </xf>
    <xf numFmtId="0" fontId="8" fillId="0" borderId="10" xfId="11" applyFont="1" applyBorder="1" applyAlignment="1">
      <alignment horizontal="left" vertical="top" wrapText="1"/>
    </xf>
    <xf numFmtId="0" fontId="29" fillId="0" borderId="0" xfId="0" applyFont="1" applyAlignment="1">
      <alignment horizontal="left" vertical="top"/>
    </xf>
    <xf numFmtId="2" fontId="29" fillId="0" borderId="0" xfId="12" applyNumberFormat="1" applyFont="1" applyAlignment="1">
      <alignment horizontal="center" vertical="top"/>
    </xf>
    <xf numFmtId="39" fontId="29" fillId="0" borderId="0" xfId="2" applyFont="1" applyAlignment="1">
      <alignment horizontal="left"/>
    </xf>
    <xf numFmtId="0" fontId="8" fillId="0" borderId="10" xfId="0" applyFont="1" applyBorder="1" applyAlignment="1">
      <alignment horizontal="left"/>
    </xf>
    <xf numFmtId="0" fontId="8" fillId="0" borderId="10" xfId="0" applyFont="1" applyBorder="1" applyAlignment="1">
      <alignment horizontal="center"/>
    </xf>
    <xf numFmtId="0" fontId="29" fillId="0" borderId="10" xfId="0" applyFont="1" applyBorder="1"/>
    <xf numFmtId="4" fontId="29" fillId="0" borderId="10" xfId="0" applyNumberFormat="1" applyFont="1" applyBorder="1"/>
    <xf numFmtId="0" fontId="29" fillId="0" borderId="10" xfId="0" applyFont="1" applyBorder="1" applyAlignment="1">
      <alignment vertical="top"/>
    </xf>
    <xf numFmtId="4" fontId="29" fillId="0" borderId="10" xfId="0" applyNumberFormat="1" applyFont="1" applyBorder="1" applyAlignment="1">
      <alignment vertical="top"/>
    </xf>
    <xf numFmtId="0" fontId="29" fillId="0" borderId="0" xfId="0" applyFont="1" applyAlignment="1">
      <alignment vertical="top"/>
    </xf>
    <xf numFmtId="173" fontId="29" fillId="0" borderId="0" xfId="0" applyNumberFormat="1" applyFont="1" applyAlignment="1">
      <alignment vertical="top"/>
    </xf>
    <xf numFmtId="2" fontId="5" fillId="0" borderId="0" xfId="0" applyNumberFormat="1" applyFont="1" applyAlignment="1">
      <alignment horizontal="center"/>
    </xf>
    <xf numFmtId="4" fontId="29" fillId="0" borderId="0" xfId="11" applyNumberFormat="1" applyFont="1"/>
    <xf numFmtId="0" fontId="8" fillId="0" borderId="10" xfId="0" applyFont="1" applyBorder="1" applyAlignment="1">
      <alignment horizontal="left" vertical="top"/>
    </xf>
    <xf numFmtId="0" fontId="8" fillId="0" borderId="10" xfId="0" applyFont="1" applyBorder="1" applyAlignment="1">
      <alignment horizontal="center" vertical="top"/>
    </xf>
    <xf numFmtId="0" fontId="29" fillId="0" borderId="0" xfId="0" applyFont="1"/>
    <xf numFmtId="39" fontId="29" fillId="0" borderId="3" xfId="2" quotePrefix="1" applyFont="1" applyBorder="1" applyAlignment="1">
      <alignment horizontal="center"/>
    </xf>
    <xf numFmtId="0" fontId="8" fillId="0" borderId="0" xfId="8" applyFont="1" applyAlignment="1">
      <alignment horizontal="left"/>
    </xf>
    <xf numFmtId="0" fontId="8" fillId="0" borderId="0" xfId="8" applyFont="1" applyAlignment="1">
      <alignment horizontal="center"/>
    </xf>
    <xf numFmtId="10" fontId="8" fillId="0" borderId="0" xfId="8" applyNumberFormat="1" applyFont="1" applyAlignment="1">
      <alignment horizontal="center"/>
    </xf>
    <xf numFmtId="0" fontId="29" fillId="0" borderId="0" xfId="8" applyFont="1"/>
    <xf numFmtId="0" fontId="15" fillId="0" borderId="10" xfId="14" applyFont="1" applyBorder="1" applyAlignment="1">
      <alignment horizontal="center" vertical="top" wrapText="1"/>
    </xf>
    <xf numFmtId="0" fontId="15" fillId="0" borderId="10" xfId="14" applyFont="1" applyBorder="1" applyAlignment="1">
      <alignment horizontal="center" wrapText="1"/>
    </xf>
    <xf numFmtId="0" fontId="29" fillId="0" borderId="10" xfId="8" applyFont="1" applyBorder="1" applyAlignment="1">
      <alignment horizontal="center"/>
    </xf>
    <xf numFmtId="2" fontId="29" fillId="0" borderId="10" xfId="8" applyNumberFormat="1" applyFont="1" applyBorder="1" applyAlignment="1">
      <alignment horizontal="center"/>
    </xf>
    <xf numFmtId="0" fontId="29" fillId="0" borderId="0" xfId="8" applyFont="1" applyAlignment="1">
      <alignment horizontal="center"/>
    </xf>
    <xf numFmtId="2" fontId="29" fillId="0" borderId="0" xfId="8" applyNumberFormat="1" applyFont="1" applyAlignment="1">
      <alignment horizontal="center"/>
    </xf>
    <xf numFmtId="0" fontId="8" fillId="0" borderId="10" xfId="7" applyFont="1" applyBorder="1" applyAlignment="1">
      <alignment horizontal="left" vertical="center"/>
    </xf>
    <xf numFmtId="0" fontId="8" fillId="0" borderId="10" xfId="7" applyFont="1" applyBorder="1" applyAlignment="1">
      <alignment horizontal="center" vertical="center" wrapText="1"/>
    </xf>
    <xf numFmtId="10" fontId="8" fillId="0" borderId="10" xfId="7" applyNumberFormat="1" applyFont="1" applyBorder="1" applyAlignment="1">
      <alignment horizontal="center" vertical="center" wrapText="1"/>
    </xf>
    <xf numFmtId="0" fontId="26" fillId="4" borderId="0" xfId="0" applyFont="1" applyFill="1"/>
    <xf numFmtId="4" fontId="29" fillId="0" borderId="10" xfId="7" applyNumberFormat="1" applyFont="1" applyBorder="1" applyAlignment="1">
      <alignment horizontal="center" wrapText="1"/>
    </xf>
    <xf numFmtId="10" fontId="29" fillId="0" borderId="10" xfId="7" applyNumberFormat="1" applyFont="1" applyBorder="1" applyAlignment="1">
      <alignment horizontal="center" wrapText="1"/>
    </xf>
    <xf numFmtId="4" fontId="10" fillId="0" borderId="0" xfId="2" applyNumberFormat="1" applyFont="1" applyAlignment="1">
      <alignment horizontal="right"/>
    </xf>
    <xf numFmtId="0" fontId="10" fillId="0" borderId="0" xfId="11" applyFont="1"/>
    <xf numFmtId="4" fontId="29" fillId="0" borderId="0" xfId="7" applyNumberFormat="1" applyFont="1" applyAlignment="1">
      <alignment horizontal="center" wrapText="1"/>
    </xf>
    <xf numFmtId="10" fontId="29" fillId="0" borderId="0" xfId="7" applyNumberFormat="1" applyFont="1" applyAlignment="1">
      <alignment horizontal="center" wrapText="1"/>
    </xf>
    <xf numFmtId="0" fontId="29" fillId="0" borderId="10" xfId="0" applyFont="1" applyBorder="1" applyAlignment="1">
      <alignment vertical="top" wrapText="1"/>
    </xf>
    <xf numFmtId="39" fontId="8" fillId="0" borderId="10" xfId="2" applyFont="1" applyBorder="1" applyAlignment="1">
      <alignment vertical="top"/>
    </xf>
    <xf numFmtId="0" fontId="8" fillId="0" borderId="10" xfId="8" applyFont="1" applyBorder="1" applyAlignment="1">
      <alignment vertical="top"/>
    </xf>
    <xf numFmtId="10" fontId="8" fillId="0" borderId="10" xfId="8" applyNumberFormat="1" applyFont="1" applyBorder="1" applyAlignment="1">
      <alignment vertical="top"/>
    </xf>
    <xf numFmtId="0" fontId="0" fillId="0" borderId="10" xfId="0" applyBorder="1" applyAlignment="1">
      <alignment horizontal="left"/>
    </xf>
    <xf numFmtId="10" fontId="5" fillId="0" borderId="10" xfId="1" applyNumberFormat="1" applyFont="1" applyFill="1" applyBorder="1" applyAlignment="1">
      <alignment horizontal="center" vertical="top"/>
    </xf>
    <xf numFmtId="15" fontId="29" fillId="0" borderId="10" xfId="2" applyNumberFormat="1" applyFont="1" applyBorder="1" applyAlignment="1">
      <alignment horizontal="center" vertical="top"/>
    </xf>
    <xf numFmtId="15" fontId="29" fillId="0" borderId="0" xfId="11" applyNumberFormat="1" applyFont="1"/>
    <xf numFmtId="39" fontId="8" fillId="0" borderId="10" xfId="2" applyFont="1" applyBorder="1" applyAlignment="1">
      <alignment vertical="center"/>
    </xf>
    <xf numFmtId="39" fontId="29" fillId="0" borderId="10" xfId="8" applyNumberFormat="1" applyFont="1" applyBorder="1" applyAlignment="1">
      <alignment horizontal="center"/>
    </xf>
    <xf numFmtId="10" fontId="29" fillId="0" borderId="10" xfId="1" applyNumberFormat="1" applyFont="1" applyFill="1" applyBorder="1" applyAlignment="1">
      <alignment horizontal="center"/>
    </xf>
    <xf numFmtId="39" fontId="29" fillId="0" borderId="10" xfId="2" applyFont="1" applyBorder="1"/>
    <xf numFmtId="39" fontId="29" fillId="0" borderId="10" xfId="2" applyFont="1" applyBorder="1" applyAlignment="1">
      <alignment vertical="top"/>
    </xf>
    <xf numFmtId="39" fontId="29" fillId="0" borderId="0" xfId="8" applyNumberFormat="1" applyFont="1" applyAlignment="1">
      <alignment horizontal="center"/>
    </xf>
    <xf numFmtId="37" fontId="29" fillId="0" borderId="3" xfId="2" quotePrefix="1" applyNumberFormat="1" applyFont="1" applyBorder="1" applyAlignment="1">
      <alignment horizontal="center" vertical="top"/>
    </xf>
    <xf numFmtId="0" fontId="29" fillId="0" borderId="0" xfId="11" applyFont="1" applyAlignment="1">
      <alignment horizontal="left" vertical="top"/>
    </xf>
    <xf numFmtId="0" fontId="29" fillId="0" borderId="20" xfId="11" applyFont="1" applyBorder="1" applyAlignment="1">
      <alignment horizontal="left" vertical="top"/>
    </xf>
    <xf numFmtId="37" fontId="29" fillId="0" borderId="3" xfId="2" quotePrefix="1" applyNumberFormat="1" applyFont="1" applyBorder="1" applyAlignment="1">
      <alignment horizontal="center"/>
    </xf>
    <xf numFmtId="0" fontId="29" fillId="0" borderId="3" xfId="11" applyFont="1" applyBorder="1"/>
    <xf numFmtId="0" fontId="8" fillId="0" borderId="3" xfId="11" applyFont="1" applyBorder="1"/>
    <xf numFmtId="0" fontId="8" fillId="0" borderId="0" xfId="11" applyFont="1"/>
    <xf numFmtId="0" fontId="29" fillId="0" borderId="39" xfId="11" applyFont="1" applyBorder="1"/>
    <xf numFmtId="0" fontId="29" fillId="0" borderId="40" xfId="11" applyFont="1" applyBorder="1"/>
    <xf numFmtId="0" fontId="29" fillId="0" borderId="41" xfId="11" applyFont="1" applyBorder="1"/>
    <xf numFmtId="0" fontId="3" fillId="0" borderId="0" xfId="15" applyFont="1"/>
    <xf numFmtId="0" fontId="3" fillId="0" borderId="0" xfId="15" applyFont="1" applyAlignment="1">
      <alignment wrapText="1"/>
    </xf>
    <xf numFmtId="0" fontId="3" fillId="0" borderId="10" xfId="15" applyFont="1" applyBorder="1" applyAlignment="1">
      <alignment vertical="top" wrapText="1"/>
    </xf>
    <xf numFmtId="0" fontId="2" fillId="0" borderId="42" xfId="15" applyBorder="1"/>
    <xf numFmtId="0" fontId="2" fillId="0" borderId="42" xfId="15" applyBorder="1" applyAlignment="1">
      <alignment wrapText="1"/>
    </xf>
    <xf numFmtId="0" fontId="2" fillId="0" borderId="10" xfId="15" applyBorder="1" applyAlignment="1">
      <alignment vertical="top" wrapText="1"/>
    </xf>
    <xf numFmtId="0" fontId="31" fillId="0" borderId="10" xfId="16" applyBorder="1" applyAlignment="1">
      <alignment vertical="top" wrapText="1"/>
    </xf>
    <xf numFmtId="0" fontId="2" fillId="0" borderId="42" xfId="15" applyBorder="1" applyAlignment="1">
      <alignment horizontal="center" vertical="center"/>
    </xf>
    <xf numFmtId="0" fontId="2" fillId="0" borderId="0" xfId="15"/>
    <xf numFmtId="0" fontId="2" fillId="0" borderId="0" xfId="15" applyAlignment="1">
      <alignment wrapText="1"/>
    </xf>
    <xf numFmtId="0" fontId="2" fillId="0" borderId="0" xfId="15" applyAlignment="1">
      <alignment vertical="top" wrapText="1"/>
    </xf>
    <xf numFmtId="0" fontId="31" fillId="0" borderId="0" xfId="16" quotePrefix="1" applyAlignment="1">
      <alignment vertical="top" wrapText="1"/>
    </xf>
    <xf numFmtId="39" fontId="15" fillId="0" borderId="3" xfId="2" applyFont="1" applyBorder="1" applyAlignment="1">
      <alignment horizontal="left" wrapText="1"/>
    </xf>
    <xf numFmtId="39" fontId="15" fillId="0" borderId="0" xfId="2" applyFont="1" applyAlignment="1">
      <alignment horizontal="left" wrapText="1"/>
    </xf>
    <xf numFmtId="0" fontId="19" fillId="2" borderId="3" xfId="2" applyNumberFormat="1" applyFont="1" applyFill="1" applyBorder="1" applyAlignment="1">
      <alignment horizontal="left" vertical="center"/>
    </xf>
    <xf numFmtId="0" fontId="19" fillId="2" borderId="0" xfId="2" applyNumberFormat="1" applyFont="1" applyFill="1" applyAlignment="1">
      <alignment horizontal="left" vertical="center"/>
    </xf>
    <xf numFmtId="39" fontId="5" fillId="0" borderId="0" xfId="2" applyFont="1" applyAlignment="1">
      <alignment horizontal="left"/>
    </xf>
    <xf numFmtId="0" fontId="5" fillId="0" borderId="0" xfId="5" applyFont="1" applyAlignment="1">
      <alignment horizontal="left" wrapText="1"/>
    </xf>
    <xf numFmtId="0" fontId="3" fillId="0" borderId="1" xfId="8" applyFont="1" applyBorder="1" applyAlignment="1">
      <alignment horizontal="center"/>
    </xf>
    <xf numFmtId="0" fontId="3" fillId="0" borderId="2" xfId="8" applyFont="1" applyBorder="1" applyAlignment="1">
      <alignment horizontal="center"/>
    </xf>
    <xf numFmtId="0" fontId="3" fillId="0" borderId="19" xfId="8" applyFont="1" applyBorder="1" applyAlignment="1">
      <alignment horizontal="center"/>
    </xf>
    <xf numFmtId="0" fontId="3" fillId="0" borderId="3" xfId="8" applyFont="1" applyBorder="1" applyAlignment="1">
      <alignment horizontal="center"/>
    </xf>
    <xf numFmtId="0" fontId="3" fillId="0" borderId="0" xfId="8" applyFont="1" applyAlignment="1">
      <alignment horizontal="center"/>
    </xf>
    <xf numFmtId="0" fontId="3" fillId="0" borderId="20" xfId="8" applyFont="1" applyBorder="1" applyAlignment="1">
      <alignment horizontal="center"/>
    </xf>
    <xf numFmtId="0" fontId="7" fillId="0" borderId="31" xfId="7" applyBorder="1" applyAlignment="1">
      <alignment horizontal="left" vertical="center" wrapText="1"/>
    </xf>
    <xf numFmtId="0" fontId="7" fillId="0" borderId="0" xfId="7" applyAlignment="1">
      <alignment horizontal="left" vertical="center" wrapText="1"/>
    </xf>
    <xf numFmtId="39" fontId="15" fillId="0" borderId="3" xfId="2" applyFont="1" applyBorder="1" applyAlignment="1">
      <alignment horizontal="left" vertical="top" wrapText="1"/>
    </xf>
    <xf numFmtId="39" fontId="15" fillId="0" borderId="0" xfId="2" applyFont="1" applyAlignment="1">
      <alignment horizontal="left" vertical="top" wrapText="1"/>
    </xf>
    <xf numFmtId="39" fontId="15" fillId="0" borderId="20" xfId="2" applyFont="1" applyBorder="1" applyAlignment="1">
      <alignment horizontal="left" vertical="top" wrapText="1"/>
    </xf>
    <xf numFmtId="39" fontId="29" fillId="0" borderId="0" xfId="2" applyFont="1" applyAlignment="1">
      <alignment horizontal="left" vertical="top" wrapText="1"/>
    </xf>
    <xf numFmtId="39" fontId="29" fillId="0" borderId="20" xfId="2" applyFont="1" applyBorder="1" applyAlignment="1">
      <alignment horizontal="left" vertical="top" wrapText="1"/>
    </xf>
    <xf numFmtId="0" fontId="29" fillId="0" borderId="0" xfId="2" applyNumberFormat="1" applyFont="1" applyAlignment="1">
      <alignment vertical="top" wrapText="1"/>
    </xf>
    <xf numFmtId="0" fontId="29" fillId="0" borderId="20" xfId="2" applyNumberFormat="1" applyFont="1" applyBorder="1" applyAlignment="1">
      <alignment vertical="top" wrapText="1"/>
    </xf>
    <xf numFmtId="0" fontId="8" fillId="0" borderId="10" xfId="11" applyFont="1" applyBorder="1" applyAlignment="1">
      <alignment horizontal="left" wrapText="1"/>
    </xf>
    <xf numFmtId="0" fontId="8" fillId="0" borderId="10" xfId="11" applyFont="1" applyBorder="1" applyAlignment="1">
      <alignment horizontal="center" wrapText="1"/>
    </xf>
    <xf numFmtId="0" fontId="8" fillId="0" borderId="11" xfId="11" applyFont="1" applyBorder="1" applyAlignment="1">
      <alignment horizontal="center" vertical="center" wrapText="1"/>
    </xf>
    <xf numFmtId="0" fontId="8" fillId="0" borderId="12" xfId="11" applyFont="1" applyBorder="1" applyAlignment="1">
      <alignment horizontal="center" vertical="center" wrapText="1"/>
    </xf>
    <xf numFmtId="0" fontId="8" fillId="0" borderId="10" xfId="11" applyFont="1" applyBorder="1" applyAlignment="1">
      <alignment horizontal="center" vertical="top" wrapText="1"/>
    </xf>
    <xf numFmtId="0" fontId="8" fillId="0" borderId="27" xfId="11" applyFont="1" applyBorder="1" applyAlignment="1">
      <alignment horizontal="center" vertical="top" wrapText="1"/>
    </xf>
    <xf numFmtId="0" fontId="29" fillId="0" borderId="32" xfId="0" applyFont="1" applyBorder="1" applyAlignment="1">
      <alignment horizontal="center" vertical="top"/>
    </xf>
    <xf numFmtId="0" fontId="29" fillId="0" borderId="37" xfId="0" applyFont="1" applyBorder="1" applyAlignment="1">
      <alignment horizontal="center" vertical="top"/>
    </xf>
    <xf numFmtId="0" fontId="29" fillId="0" borderId="38" xfId="0" applyFont="1" applyBorder="1" applyAlignment="1">
      <alignment horizontal="center" vertical="top"/>
    </xf>
    <xf numFmtId="4" fontId="29" fillId="0" borderId="33" xfId="11" applyNumberFormat="1" applyFont="1" applyBorder="1" applyAlignment="1">
      <alignment horizontal="center" vertical="center"/>
    </xf>
    <xf numFmtId="4" fontId="29" fillId="0" borderId="4" xfId="11" applyNumberFormat="1" applyFont="1" applyBorder="1" applyAlignment="1">
      <alignment horizontal="center" vertical="center"/>
    </xf>
    <xf numFmtId="4" fontId="29" fillId="0" borderId="34" xfId="11" applyNumberFormat="1" applyFont="1" applyBorder="1" applyAlignment="1">
      <alignment horizontal="center" vertical="center"/>
    </xf>
    <xf numFmtId="4" fontId="29" fillId="0" borderId="35" xfId="11" applyNumberFormat="1" applyFont="1" applyBorder="1" applyAlignment="1">
      <alignment horizontal="center" vertical="center"/>
    </xf>
    <xf numFmtId="4" fontId="29" fillId="0" borderId="36" xfId="11" applyNumberFormat="1" applyFont="1" applyBorder="1" applyAlignment="1">
      <alignment horizontal="center" vertical="center"/>
    </xf>
    <xf numFmtId="4" fontId="29" fillId="0" borderId="25" xfId="11" applyNumberFormat="1" applyFont="1" applyBorder="1" applyAlignment="1">
      <alignment horizontal="center" vertical="center"/>
    </xf>
    <xf numFmtId="0" fontId="7" fillId="0" borderId="32" xfId="0" applyFont="1" applyBorder="1" applyAlignment="1">
      <alignment horizontal="center"/>
    </xf>
    <xf numFmtId="0" fontId="7" fillId="0" borderId="37" xfId="0" applyFont="1" applyBorder="1" applyAlignment="1">
      <alignment horizontal="center"/>
    </xf>
    <xf numFmtId="0" fontId="7" fillId="0" borderId="38" xfId="0" applyFont="1" applyBorder="1" applyAlignment="1">
      <alignment horizontal="center"/>
    </xf>
    <xf numFmtId="0" fontId="3" fillId="0" borderId="10" xfId="15" applyFont="1" applyBorder="1"/>
    <xf numFmtId="0" fontId="2" fillId="0" borderId="38" xfId="15" applyBorder="1"/>
    <xf numFmtId="0" fontId="1" fillId="0" borderId="42" xfId="15" applyFont="1" applyBorder="1" applyAlignment="1">
      <alignment wrapText="1"/>
    </xf>
  </cellXfs>
  <cellStyles count="17">
    <cellStyle name="_x000a_386grabber=m" xfId="5" xr:uid="{60B65464-0613-4F2A-806C-3A570D2BDA71}"/>
    <cellStyle name="_x000a_386grabber=m 2" xfId="11" xr:uid="{10FE1CE8-EA9F-4966-9A08-CCABE5A86CB7}"/>
    <cellStyle name="Comma 5" xfId="3" xr:uid="{0DEB8AEE-0AD2-4DB6-B514-0DFC22F2CCCC}"/>
    <cellStyle name="Comma 5 2" xfId="10" xr:uid="{E3AFAFC3-914A-4A44-AE88-33330DEE281E}"/>
    <cellStyle name="Comma 7" xfId="9" xr:uid="{75131063-3884-4145-B10E-AD677E5E8303}"/>
    <cellStyle name="Hyperlink" xfId="16" builtinId="8"/>
    <cellStyle name="Normal" xfId="0" builtinId="0"/>
    <cellStyle name="Normal 2 2" xfId="6" xr:uid="{4C10680E-5AC6-4F3F-8D63-7C21530B4C0D}"/>
    <cellStyle name="Normal 3 2" xfId="7" xr:uid="{6C256767-4331-4D04-AC4E-E074F1B1AA64}"/>
    <cellStyle name="Normal 4" xfId="15" xr:uid="{C081EED4-36DD-462B-8ADD-10FF877DDFC3}"/>
    <cellStyle name="Normal_5 % Report HSBC 300603 finalv1.5" xfId="8" xr:uid="{D4FCDF15-15E3-44D1-BD19-73537D02D17A}"/>
    <cellStyle name="Normal_Notes to accounts DB " xfId="14" xr:uid="{6B54201A-1837-492F-A9BE-F95CA6D85061}"/>
    <cellStyle name="Normal_Unaudited Half Yrly - MSIM Copy" xfId="2" xr:uid="{04926A85-3AD8-40AB-9F34-337FEB5563A4}"/>
    <cellStyle name="Percent" xfId="1" builtinId="5"/>
    <cellStyle name="Percent 2" xfId="4" xr:uid="{D048C1FE-3CA5-470B-B105-03C9407B916F}"/>
    <cellStyle name="Percent 2 2" xfId="13" xr:uid="{26E92606-7C28-42D4-9108-CE53C2FBC5F5}"/>
    <cellStyle name="Style 1 2 2" xfId="12" xr:uid="{1800F8E6-ECFF-4E5B-B6A3-2423E3E101CF}"/>
  </cellStyles>
  <dxfs count="24">
    <dxf>
      <numFmt numFmtId="183" formatCode="0.00\ &quot;@&quot;"/>
    </dxf>
    <dxf>
      <numFmt numFmtId="184" formatCode="&quot;-&quot;"/>
    </dxf>
    <dxf>
      <numFmt numFmtId="183" formatCode="0.00\ &quot;@&quot;"/>
    </dxf>
    <dxf>
      <numFmt numFmtId="184" formatCode="&quot;-&quot;"/>
    </dxf>
    <dxf>
      <numFmt numFmtId="183" formatCode="0.00\ &quot;@&quot;"/>
    </dxf>
    <dxf>
      <numFmt numFmtId="184" formatCode="&quot;-&quot;"/>
    </dxf>
    <dxf>
      <numFmt numFmtId="183" formatCode="0.00\ &quot;@&quot;"/>
    </dxf>
    <dxf>
      <numFmt numFmtId="184" formatCode="&quot;-&quot;"/>
    </dxf>
    <dxf>
      <numFmt numFmtId="183" formatCode="0.00\ &quot;@&quot;"/>
    </dxf>
    <dxf>
      <numFmt numFmtId="184" formatCode="&quot;-&quot;"/>
    </dxf>
    <dxf>
      <numFmt numFmtId="184" formatCode="&quot;-&quot;"/>
    </dxf>
    <dxf>
      <numFmt numFmtId="183" formatCode="0.00\ &quot;@&quot;"/>
    </dxf>
    <dxf>
      <numFmt numFmtId="183" formatCode="0.00\ &quot;@&quot;"/>
    </dxf>
    <dxf>
      <numFmt numFmtId="184" formatCode="&quot;-&quot;"/>
    </dxf>
    <dxf>
      <numFmt numFmtId="184" formatCode="&quot;-&quot;"/>
    </dxf>
    <dxf>
      <numFmt numFmtId="183" formatCode="0.00\ &quot;@&quot;"/>
    </dxf>
    <dxf>
      <numFmt numFmtId="184" formatCode="&quot;-&quot;"/>
    </dxf>
    <dxf>
      <numFmt numFmtId="183" formatCode="0.00\ &quot;@&quot;"/>
    </dxf>
    <dxf>
      <numFmt numFmtId="184" formatCode="&quot;-&quot;"/>
    </dxf>
    <dxf>
      <numFmt numFmtId="184" formatCode="&quot;-&quot;"/>
    </dxf>
    <dxf>
      <numFmt numFmtId="185" formatCode="\~\ 0.0000"/>
    </dxf>
    <dxf>
      <numFmt numFmtId="183" formatCode="0.00\ &quot;@&quot;"/>
    </dxf>
    <dxf>
      <numFmt numFmtId="184" formatCode="&quot;-&quot;"/>
    </dxf>
    <dxf>
      <numFmt numFmtId="185" formatCode="\~\ 0.0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2</xdr:col>
      <xdr:colOff>247650</xdr:colOff>
      <xdr:row>4</xdr:row>
      <xdr:rowOff>66675</xdr:rowOff>
    </xdr:from>
    <xdr:ext cx="1238250" cy="714375"/>
    <xdr:pic>
      <xdr:nvPicPr>
        <xdr:cNvPr id="2" name="Image 1" descr="Picture">
          <a:extLst>
            <a:ext uri="{FF2B5EF4-FFF2-40B4-BE49-F238E27FC236}">
              <a16:creationId xmlns:a16="http://schemas.microsoft.com/office/drawing/2014/main" id="{A0E51EA4-F020-4E45-BAD7-C0194D4F8AAB}"/>
            </a:ext>
          </a:extLst>
        </xdr:cNvPr>
        <xdr:cNvPicPr/>
      </xdr:nvPicPr>
      <xdr:blipFill>
        <a:blip xmlns:r="http://schemas.openxmlformats.org/officeDocument/2006/relationships" r:embed="rId1" cstate="print"/>
        <a:stretch>
          <a:fillRect/>
        </a:stretch>
      </xdr:blipFill>
      <xdr:spPr>
        <a:xfrm>
          <a:off x="5467350" y="1508125"/>
          <a:ext cx="1238250" cy="714375"/>
        </a:xfrm>
        <a:prstGeom prst="rect">
          <a:avLst/>
        </a:prstGeom>
      </xdr:spPr>
    </xdr:pic>
    <xdr:clientData/>
  </xdr:oneCellAnchor>
  <xdr:oneCellAnchor>
    <xdr:from>
      <xdr:col>4</xdr:col>
      <xdr:colOff>171450</xdr:colOff>
      <xdr:row>4</xdr:row>
      <xdr:rowOff>95250</xdr:rowOff>
    </xdr:from>
    <xdr:ext cx="1238250" cy="714375"/>
    <xdr:pic>
      <xdr:nvPicPr>
        <xdr:cNvPr id="3" name="Image 2" descr="Picture">
          <a:extLst>
            <a:ext uri="{FF2B5EF4-FFF2-40B4-BE49-F238E27FC236}">
              <a16:creationId xmlns:a16="http://schemas.microsoft.com/office/drawing/2014/main" id="{6085F372-5EB1-4F1A-8964-0661B006A9B1}"/>
            </a:ext>
          </a:extLst>
        </xdr:cNvPr>
        <xdr:cNvPicPr/>
      </xdr:nvPicPr>
      <xdr:blipFill>
        <a:blip xmlns:r="http://schemas.openxmlformats.org/officeDocument/2006/relationships" r:embed="rId1" cstate="print"/>
        <a:stretch>
          <a:fillRect/>
        </a:stretch>
      </xdr:blipFill>
      <xdr:spPr>
        <a:xfrm>
          <a:off x="8921750" y="1536700"/>
          <a:ext cx="1238250" cy="714375"/>
        </a:xfrm>
        <a:prstGeom prst="rect">
          <a:avLst/>
        </a:prstGeom>
      </xdr:spPr>
    </xdr:pic>
    <xdr:clientData/>
  </xdr:oneCellAnchor>
  <xdr:oneCellAnchor>
    <xdr:from>
      <xdr:col>2</xdr:col>
      <xdr:colOff>209550</xdr:colOff>
      <xdr:row>5</xdr:row>
      <xdr:rowOff>76200</xdr:rowOff>
    </xdr:from>
    <xdr:ext cx="1238250" cy="714375"/>
    <xdr:pic>
      <xdr:nvPicPr>
        <xdr:cNvPr id="4" name="Image 3" descr="Picture">
          <a:extLst>
            <a:ext uri="{FF2B5EF4-FFF2-40B4-BE49-F238E27FC236}">
              <a16:creationId xmlns:a16="http://schemas.microsoft.com/office/drawing/2014/main" id="{3CDA730E-B129-4E03-AC06-1BAAF6B0779B}"/>
            </a:ext>
          </a:extLst>
        </xdr:cNvPr>
        <xdr:cNvPicPr/>
      </xdr:nvPicPr>
      <xdr:blipFill>
        <a:blip xmlns:r="http://schemas.openxmlformats.org/officeDocument/2006/relationships" r:embed="rId1" cstate="print"/>
        <a:stretch>
          <a:fillRect/>
        </a:stretch>
      </xdr:blipFill>
      <xdr:spPr>
        <a:xfrm>
          <a:off x="5429250" y="2406650"/>
          <a:ext cx="1238250" cy="714375"/>
        </a:xfrm>
        <a:prstGeom prst="rect">
          <a:avLst/>
        </a:prstGeom>
      </xdr:spPr>
    </xdr:pic>
    <xdr:clientData/>
  </xdr:oneCellAnchor>
  <xdr:oneCellAnchor>
    <xdr:from>
      <xdr:col>4</xdr:col>
      <xdr:colOff>152400</xdr:colOff>
      <xdr:row>5</xdr:row>
      <xdr:rowOff>95250</xdr:rowOff>
    </xdr:from>
    <xdr:ext cx="1238250" cy="714375"/>
    <xdr:pic>
      <xdr:nvPicPr>
        <xdr:cNvPr id="5" name="Image 4" descr="Picture">
          <a:extLst>
            <a:ext uri="{FF2B5EF4-FFF2-40B4-BE49-F238E27FC236}">
              <a16:creationId xmlns:a16="http://schemas.microsoft.com/office/drawing/2014/main" id="{C9999E83-09A9-4DA0-9DDC-17181110FA2C}"/>
            </a:ext>
          </a:extLst>
        </xdr:cNvPr>
        <xdr:cNvPicPr/>
      </xdr:nvPicPr>
      <xdr:blipFill>
        <a:blip xmlns:r="http://schemas.openxmlformats.org/officeDocument/2006/relationships" r:embed="rId1" cstate="print"/>
        <a:stretch>
          <a:fillRect/>
        </a:stretch>
      </xdr:blipFill>
      <xdr:spPr>
        <a:xfrm>
          <a:off x="8902700" y="2425700"/>
          <a:ext cx="1238250" cy="714375"/>
        </a:xfrm>
        <a:prstGeom prst="rect">
          <a:avLst/>
        </a:prstGeom>
      </xdr:spPr>
    </xdr:pic>
    <xdr:clientData/>
  </xdr:oneCellAnchor>
  <xdr:oneCellAnchor>
    <xdr:from>
      <xdr:col>2</xdr:col>
      <xdr:colOff>276225</xdr:colOff>
      <xdr:row>6</xdr:row>
      <xdr:rowOff>95250</xdr:rowOff>
    </xdr:from>
    <xdr:ext cx="1238250" cy="714375"/>
    <xdr:pic>
      <xdr:nvPicPr>
        <xdr:cNvPr id="6" name="Image 5" descr="Picture">
          <a:extLst>
            <a:ext uri="{FF2B5EF4-FFF2-40B4-BE49-F238E27FC236}">
              <a16:creationId xmlns:a16="http://schemas.microsoft.com/office/drawing/2014/main" id="{4CC61A73-D01A-4B77-B662-DDD318BCCD15}"/>
            </a:ext>
          </a:extLst>
        </xdr:cNvPr>
        <xdr:cNvPicPr/>
      </xdr:nvPicPr>
      <xdr:blipFill>
        <a:blip xmlns:r="http://schemas.openxmlformats.org/officeDocument/2006/relationships" r:embed="rId2" cstate="print"/>
        <a:stretch>
          <a:fillRect/>
        </a:stretch>
      </xdr:blipFill>
      <xdr:spPr>
        <a:xfrm>
          <a:off x="5495925" y="3314700"/>
          <a:ext cx="1238250" cy="714375"/>
        </a:xfrm>
        <a:prstGeom prst="rect">
          <a:avLst/>
        </a:prstGeom>
      </xdr:spPr>
    </xdr:pic>
    <xdr:clientData/>
  </xdr:oneCellAnchor>
  <xdr:oneCellAnchor>
    <xdr:from>
      <xdr:col>4</xdr:col>
      <xdr:colOff>161925</xdr:colOff>
      <xdr:row>6</xdr:row>
      <xdr:rowOff>133350</xdr:rowOff>
    </xdr:from>
    <xdr:ext cx="1238250" cy="714375"/>
    <xdr:pic>
      <xdr:nvPicPr>
        <xdr:cNvPr id="7" name="Image 6" descr="Picture">
          <a:extLst>
            <a:ext uri="{FF2B5EF4-FFF2-40B4-BE49-F238E27FC236}">
              <a16:creationId xmlns:a16="http://schemas.microsoft.com/office/drawing/2014/main" id="{9EFF70E2-8408-40BE-BD5C-9A9C50C59874}"/>
            </a:ext>
          </a:extLst>
        </xdr:cNvPr>
        <xdr:cNvPicPr/>
      </xdr:nvPicPr>
      <xdr:blipFill>
        <a:blip xmlns:r="http://schemas.openxmlformats.org/officeDocument/2006/relationships" r:embed="rId2" cstate="print"/>
        <a:stretch>
          <a:fillRect/>
        </a:stretch>
      </xdr:blipFill>
      <xdr:spPr>
        <a:xfrm>
          <a:off x="8912225" y="3352800"/>
          <a:ext cx="1238250" cy="714375"/>
        </a:xfrm>
        <a:prstGeom prst="rect">
          <a:avLst/>
        </a:prstGeom>
      </xdr:spPr>
    </xdr:pic>
    <xdr:clientData/>
  </xdr:oneCellAnchor>
  <xdr:oneCellAnchor>
    <xdr:from>
      <xdr:col>2</xdr:col>
      <xdr:colOff>0</xdr:colOff>
      <xdr:row>7</xdr:row>
      <xdr:rowOff>0</xdr:rowOff>
    </xdr:from>
    <xdr:ext cx="1238250" cy="714375"/>
    <xdr:pic>
      <xdr:nvPicPr>
        <xdr:cNvPr id="8" name="Image 7" descr="Picture">
          <a:extLst>
            <a:ext uri="{FF2B5EF4-FFF2-40B4-BE49-F238E27FC236}">
              <a16:creationId xmlns:a16="http://schemas.microsoft.com/office/drawing/2014/main" id="{0B3F2D3E-1374-40A7-8F4D-F247B8CADDA0}"/>
            </a:ext>
          </a:extLst>
        </xdr:cNvPr>
        <xdr:cNvPicPr/>
      </xdr:nvPicPr>
      <xdr:blipFill>
        <a:blip xmlns:r="http://schemas.openxmlformats.org/officeDocument/2006/relationships" r:embed="rId2" cstate="print"/>
        <a:stretch>
          <a:fillRect/>
        </a:stretch>
      </xdr:blipFill>
      <xdr:spPr>
        <a:xfrm>
          <a:off x="5219700" y="4108450"/>
          <a:ext cx="1238250" cy="714375"/>
        </a:xfrm>
        <a:prstGeom prst="rect">
          <a:avLst/>
        </a:prstGeom>
      </xdr:spPr>
    </xdr:pic>
    <xdr:clientData/>
  </xdr:oneCellAnchor>
  <xdr:oneCellAnchor>
    <xdr:from>
      <xdr:col>4</xdr:col>
      <xdr:colOff>0</xdr:colOff>
      <xdr:row>7</xdr:row>
      <xdr:rowOff>0</xdr:rowOff>
    </xdr:from>
    <xdr:ext cx="1238250" cy="714375"/>
    <xdr:pic>
      <xdr:nvPicPr>
        <xdr:cNvPr id="9" name="Image 8" descr="Picture">
          <a:extLst>
            <a:ext uri="{FF2B5EF4-FFF2-40B4-BE49-F238E27FC236}">
              <a16:creationId xmlns:a16="http://schemas.microsoft.com/office/drawing/2014/main" id="{C379019D-39F3-4FF3-B1FF-877C25CFE75D}"/>
            </a:ext>
          </a:extLst>
        </xdr:cNvPr>
        <xdr:cNvPicPr/>
      </xdr:nvPicPr>
      <xdr:blipFill>
        <a:blip xmlns:r="http://schemas.openxmlformats.org/officeDocument/2006/relationships" r:embed="rId2" cstate="print"/>
        <a:stretch>
          <a:fillRect/>
        </a:stretch>
      </xdr:blipFill>
      <xdr:spPr>
        <a:xfrm>
          <a:off x="8750300" y="4108450"/>
          <a:ext cx="1238250" cy="714375"/>
        </a:xfrm>
        <a:prstGeom prst="rect">
          <a:avLst/>
        </a:prstGeom>
      </xdr:spPr>
    </xdr:pic>
    <xdr:clientData/>
  </xdr:oneCellAnchor>
  <xdr:oneCellAnchor>
    <xdr:from>
      <xdr:col>2</xdr:col>
      <xdr:colOff>0</xdr:colOff>
      <xdr:row>8</xdr:row>
      <xdr:rowOff>0</xdr:rowOff>
    </xdr:from>
    <xdr:ext cx="1238250" cy="714375"/>
    <xdr:pic>
      <xdr:nvPicPr>
        <xdr:cNvPr id="10" name="Image 9" descr="Picture">
          <a:extLst>
            <a:ext uri="{FF2B5EF4-FFF2-40B4-BE49-F238E27FC236}">
              <a16:creationId xmlns:a16="http://schemas.microsoft.com/office/drawing/2014/main" id="{11471998-2796-44FE-A005-BCE1CDC3448C}"/>
            </a:ext>
          </a:extLst>
        </xdr:cNvPr>
        <xdr:cNvPicPr/>
      </xdr:nvPicPr>
      <xdr:blipFill>
        <a:blip xmlns:r="http://schemas.openxmlformats.org/officeDocument/2006/relationships" r:embed="rId2" cstate="print"/>
        <a:stretch>
          <a:fillRect/>
        </a:stretch>
      </xdr:blipFill>
      <xdr:spPr>
        <a:xfrm>
          <a:off x="5219700" y="4997450"/>
          <a:ext cx="1238250" cy="714375"/>
        </a:xfrm>
        <a:prstGeom prst="rect">
          <a:avLst/>
        </a:prstGeom>
      </xdr:spPr>
    </xdr:pic>
    <xdr:clientData/>
  </xdr:oneCellAnchor>
  <xdr:oneCellAnchor>
    <xdr:from>
      <xdr:col>4</xdr:col>
      <xdr:colOff>0</xdr:colOff>
      <xdr:row>8</xdr:row>
      <xdr:rowOff>0</xdr:rowOff>
    </xdr:from>
    <xdr:ext cx="1238250" cy="714375"/>
    <xdr:pic>
      <xdr:nvPicPr>
        <xdr:cNvPr id="11" name="Image 10" descr="Picture">
          <a:extLst>
            <a:ext uri="{FF2B5EF4-FFF2-40B4-BE49-F238E27FC236}">
              <a16:creationId xmlns:a16="http://schemas.microsoft.com/office/drawing/2014/main" id="{280AAE3B-0EBB-4D5D-AC89-C0465AB6A9C3}"/>
            </a:ext>
          </a:extLst>
        </xdr:cNvPr>
        <xdr:cNvPicPr/>
      </xdr:nvPicPr>
      <xdr:blipFill>
        <a:blip xmlns:r="http://schemas.openxmlformats.org/officeDocument/2006/relationships" r:embed="rId2" cstate="print"/>
        <a:stretch>
          <a:fillRect/>
        </a:stretch>
      </xdr:blipFill>
      <xdr:spPr>
        <a:xfrm>
          <a:off x="8750300" y="4997450"/>
          <a:ext cx="1238250" cy="714375"/>
        </a:xfrm>
        <a:prstGeom prst="rect">
          <a:avLst/>
        </a:prstGeom>
      </xdr:spPr>
    </xdr:pic>
    <xdr:clientData/>
  </xdr:oneCellAnchor>
  <xdr:oneCellAnchor>
    <xdr:from>
      <xdr:col>2</xdr:col>
      <xdr:colOff>0</xdr:colOff>
      <xdr:row>9</xdr:row>
      <xdr:rowOff>0</xdr:rowOff>
    </xdr:from>
    <xdr:ext cx="1238250" cy="714375"/>
    <xdr:pic>
      <xdr:nvPicPr>
        <xdr:cNvPr id="12" name="Image 11" descr="Picture">
          <a:extLst>
            <a:ext uri="{FF2B5EF4-FFF2-40B4-BE49-F238E27FC236}">
              <a16:creationId xmlns:a16="http://schemas.microsoft.com/office/drawing/2014/main" id="{BA872EFD-F484-46F6-B22E-77F930138009}"/>
            </a:ext>
          </a:extLst>
        </xdr:cNvPr>
        <xdr:cNvPicPr/>
      </xdr:nvPicPr>
      <xdr:blipFill>
        <a:blip xmlns:r="http://schemas.openxmlformats.org/officeDocument/2006/relationships" r:embed="rId2" cstate="print"/>
        <a:stretch>
          <a:fillRect/>
        </a:stretch>
      </xdr:blipFill>
      <xdr:spPr>
        <a:xfrm>
          <a:off x="5219700" y="5886450"/>
          <a:ext cx="1238250" cy="714375"/>
        </a:xfrm>
        <a:prstGeom prst="rect">
          <a:avLst/>
        </a:prstGeom>
      </xdr:spPr>
    </xdr:pic>
    <xdr:clientData/>
  </xdr:oneCellAnchor>
  <xdr:oneCellAnchor>
    <xdr:from>
      <xdr:col>4</xdr:col>
      <xdr:colOff>0</xdr:colOff>
      <xdr:row>9</xdr:row>
      <xdr:rowOff>0</xdr:rowOff>
    </xdr:from>
    <xdr:ext cx="1238250" cy="714375"/>
    <xdr:pic>
      <xdr:nvPicPr>
        <xdr:cNvPr id="13" name="Image 12" descr="Picture">
          <a:extLst>
            <a:ext uri="{FF2B5EF4-FFF2-40B4-BE49-F238E27FC236}">
              <a16:creationId xmlns:a16="http://schemas.microsoft.com/office/drawing/2014/main" id="{AF08C3FA-A86C-472B-99EE-6DD3CD9EBE73}"/>
            </a:ext>
          </a:extLst>
        </xdr:cNvPr>
        <xdr:cNvPicPr/>
      </xdr:nvPicPr>
      <xdr:blipFill>
        <a:blip xmlns:r="http://schemas.openxmlformats.org/officeDocument/2006/relationships" r:embed="rId2" cstate="print"/>
        <a:stretch>
          <a:fillRect/>
        </a:stretch>
      </xdr:blipFill>
      <xdr:spPr>
        <a:xfrm>
          <a:off x="8750300" y="5886450"/>
          <a:ext cx="1238250" cy="714375"/>
        </a:xfrm>
        <a:prstGeom prst="rect">
          <a:avLst/>
        </a:prstGeom>
      </xdr:spPr>
    </xdr:pic>
    <xdr:clientData/>
  </xdr:oneCellAnchor>
  <xdr:oneCellAnchor>
    <xdr:from>
      <xdr:col>2</xdr:col>
      <xdr:colOff>0</xdr:colOff>
      <xdr:row>10</xdr:row>
      <xdr:rowOff>0</xdr:rowOff>
    </xdr:from>
    <xdr:ext cx="1238250" cy="714375"/>
    <xdr:pic>
      <xdr:nvPicPr>
        <xdr:cNvPr id="14" name="Image 13" descr="Picture">
          <a:extLst>
            <a:ext uri="{FF2B5EF4-FFF2-40B4-BE49-F238E27FC236}">
              <a16:creationId xmlns:a16="http://schemas.microsoft.com/office/drawing/2014/main" id="{8448072F-E6CB-4025-8261-906475E75719}"/>
            </a:ext>
          </a:extLst>
        </xdr:cNvPr>
        <xdr:cNvPicPr/>
      </xdr:nvPicPr>
      <xdr:blipFill>
        <a:blip xmlns:r="http://schemas.openxmlformats.org/officeDocument/2006/relationships" r:embed="rId1" cstate="print"/>
        <a:stretch>
          <a:fillRect/>
        </a:stretch>
      </xdr:blipFill>
      <xdr:spPr>
        <a:xfrm>
          <a:off x="5219700" y="6775450"/>
          <a:ext cx="1238250" cy="714375"/>
        </a:xfrm>
        <a:prstGeom prst="rect">
          <a:avLst/>
        </a:prstGeom>
      </xdr:spPr>
    </xdr:pic>
    <xdr:clientData/>
  </xdr:oneCellAnchor>
  <xdr:oneCellAnchor>
    <xdr:from>
      <xdr:col>4</xdr:col>
      <xdr:colOff>0</xdr:colOff>
      <xdr:row>10</xdr:row>
      <xdr:rowOff>0</xdr:rowOff>
    </xdr:from>
    <xdr:ext cx="1238250" cy="714375"/>
    <xdr:pic>
      <xdr:nvPicPr>
        <xdr:cNvPr id="15" name="Image 14" descr="Picture">
          <a:extLst>
            <a:ext uri="{FF2B5EF4-FFF2-40B4-BE49-F238E27FC236}">
              <a16:creationId xmlns:a16="http://schemas.microsoft.com/office/drawing/2014/main" id="{59908BDB-1621-4E2A-BAF6-0616BA191562}"/>
            </a:ext>
          </a:extLst>
        </xdr:cNvPr>
        <xdr:cNvPicPr/>
      </xdr:nvPicPr>
      <xdr:blipFill>
        <a:blip xmlns:r="http://schemas.openxmlformats.org/officeDocument/2006/relationships" r:embed="rId1" cstate="print"/>
        <a:stretch>
          <a:fillRect/>
        </a:stretch>
      </xdr:blipFill>
      <xdr:spPr>
        <a:xfrm>
          <a:off x="8750300" y="6775450"/>
          <a:ext cx="1238250" cy="714375"/>
        </a:xfrm>
        <a:prstGeom prst="rect">
          <a:avLst/>
        </a:prstGeom>
      </xdr:spPr>
    </xdr:pic>
    <xdr:clientData/>
  </xdr:oneCellAnchor>
  <xdr:oneCellAnchor>
    <xdr:from>
      <xdr:col>6</xdr:col>
      <xdr:colOff>0</xdr:colOff>
      <xdr:row>10</xdr:row>
      <xdr:rowOff>0</xdr:rowOff>
    </xdr:from>
    <xdr:ext cx="1238250" cy="714375"/>
    <xdr:pic>
      <xdr:nvPicPr>
        <xdr:cNvPr id="16" name="Image 15" descr="Picture">
          <a:extLst>
            <a:ext uri="{FF2B5EF4-FFF2-40B4-BE49-F238E27FC236}">
              <a16:creationId xmlns:a16="http://schemas.microsoft.com/office/drawing/2014/main" id="{8647C140-D461-4A9F-9385-0FDCB23869B0}"/>
            </a:ext>
          </a:extLst>
        </xdr:cNvPr>
        <xdr:cNvPicPr/>
      </xdr:nvPicPr>
      <xdr:blipFill>
        <a:blip xmlns:r="http://schemas.openxmlformats.org/officeDocument/2006/relationships" r:embed="rId1" cstate="print"/>
        <a:stretch>
          <a:fillRect/>
        </a:stretch>
      </xdr:blipFill>
      <xdr:spPr>
        <a:xfrm>
          <a:off x="12820650" y="6775450"/>
          <a:ext cx="1238250" cy="714375"/>
        </a:xfrm>
        <a:prstGeom prst="rect">
          <a:avLst/>
        </a:prstGeom>
      </xdr:spPr>
    </xdr:pic>
    <xdr:clientData/>
  </xdr:oneCellAnchor>
  <xdr:oneCellAnchor>
    <xdr:from>
      <xdr:col>2</xdr:col>
      <xdr:colOff>0</xdr:colOff>
      <xdr:row>11</xdr:row>
      <xdr:rowOff>0</xdr:rowOff>
    </xdr:from>
    <xdr:ext cx="1238250" cy="714375"/>
    <xdr:pic>
      <xdr:nvPicPr>
        <xdr:cNvPr id="17" name="Image 16" descr="Picture">
          <a:extLst>
            <a:ext uri="{FF2B5EF4-FFF2-40B4-BE49-F238E27FC236}">
              <a16:creationId xmlns:a16="http://schemas.microsoft.com/office/drawing/2014/main" id="{7988C3F2-C6B8-491C-A4DF-B51B86CDE2F2}"/>
            </a:ext>
          </a:extLst>
        </xdr:cNvPr>
        <xdr:cNvPicPr/>
      </xdr:nvPicPr>
      <xdr:blipFill>
        <a:blip xmlns:r="http://schemas.openxmlformats.org/officeDocument/2006/relationships" r:embed="rId3" cstate="print"/>
        <a:stretch>
          <a:fillRect/>
        </a:stretch>
      </xdr:blipFill>
      <xdr:spPr>
        <a:xfrm>
          <a:off x="5219700" y="7664450"/>
          <a:ext cx="1238250" cy="714375"/>
        </a:xfrm>
        <a:prstGeom prst="rect">
          <a:avLst/>
        </a:prstGeom>
      </xdr:spPr>
    </xdr:pic>
    <xdr:clientData/>
  </xdr:oneCellAnchor>
  <xdr:oneCellAnchor>
    <xdr:from>
      <xdr:col>4</xdr:col>
      <xdr:colOff>0</xdr:colOff>
      <xdr:row>11</xdr:row>
      <xdr:rowOff>0</xdr:rowOff>
    </xdr:from>
    <xdr:ext cx="1238250" cy="714375"/>
    <xdr:pic>
      <xdr:nvPicPr>
        <xdr:cNvPr id="18" name="Image 17" descr="Picture">
          <a:extLst>
            <a:ext uri="{FF2B5EF4-FFF2-40B4-BE49-F238E27FC236}">
              <a16:creationId xmlns:a16="http://schemas.microsoft.com/office/drawing/2014/main" id="{0E487AE6-BFB9-4905-9DEA-5D24F2BCE597}"/>
            </a:ext>
          </a:extLst>
        </xdr:cNvPr>
        <xdr:cNvPicPr/>
      </xdr:nvPicPr>
      <xdr:blipFill>
        <a:blip xmlns:r="http://schemas.openxmlformats.org/officeDocument/2006/relationships" r:embed="rId3" cstate="print"/>
        <a:stretch>
          <a:fillRect/>
        </a:stretch>
      </xdr:blipFill>
      <xdr:spPr>
        <a:xfrm>
          <a:off x="8750300" y="7664450"/>
          <a:ext cx="1238250" cy="714375"/>
        </a:xfrm>
        <a:prstGeom prst="rect">
          <a:avLst/>
        </a:prstGeom>
      </xdr:spPr>
    </xdr:pic>
    <xdr:clientData/>
  </xdr:oneCellAnchor>
  <xdr:oneCellAnchor>
    <xdr:from>
      <xdr:col>2</xdr:col>
      <xdr:colOff>0</xdr:colOff>
      <xdr:row>12</xdr:row>
      <xdr:rowOff>0</xdr:rowOff>
    </xdr:from>
    <xdr:ext cx="1238250" cy="714375"/>
    <xdr:pic>
      <xdr:nvPicPr>
        <xdr:cNvPr id="19" name="Image 18" descr="Picture">
          <a:extLst>
            <a:ext uri="{FF2B5EF4-FFF2-40B4-BE49-F238E27FC236}">
              <a16:creationId xmlns:a16="http://schemas.microsoft.com/office/drawing/2014/main" id="{D0E9E33E-DD7F-4271-AF23-6D996EE6ABD5}"/>
            </a:ext>
          </a:extLst>
        </xdr:cNvPr>
        <xdr:cNvPicPr/>
      </xdr:nvPicPr>
      <xdr:blipFill>
        <a:blip xmlns:r="http://schemas.openxmlformats.org/officeDocument/2006/relationships" r:embed="rId1" cstate="print"/>
        <a:stretch>
          <a:fillRect/>
        </a:stretch>
      </xdr:blipFill>
      <xdr:spPr>
        <a:xfrm>
          <a:off x="5219700" y="8553450"/>
          <a:ext cx="1238250" cy="714375"/>
        </a:xfrm>
        <a:prstGeom prst="rect">
          <a:avLst/>
        </a:prstGeom>
      </xdr:spPr>
    </xdr:pic>
    <xdr:clientData/>
  </xdr:oneCellAnchor>
  <xdr:oneCellAnchor>
    <xdr:from>
      <xdr:col>4</xdr:col>
      <xdr:colOff>0</xdr:colOff>
      <xdr:row>12</xdr:row>
      <xdr:rowOff>0</xdr:rowOff>
    </xdr:from>
    <xdr:ext cx="1238250" cy="714375"/>
    <xdr:pic>
      <xdr:nvPicPr>
        <xdr:cNvPr id="20" name="Image 19" descr="Picture">
          <a:extLst>
            <a:ext uri="{FF2B5EF4-FFF2-40B4-BE49-F238E27FC236}">
              <a16:creationId xmlns:a16="http://schemas.microsoft.com/office/drawing/2014/main" id="{AA781B4F-04A7-4FF8-8347-B765BE5857EC}"/>
            </a:ext>
          </a:extLst>
        </xdr:cNvPr>
        <xdr:cNvPicPr/>
      </xdr:nvPicPr>
      <xdr:blipFill>
        <a:blip xmlns:r="http://schemas.openxmlformats.org/officeDocument/2006/relationships" r:embed="rId1" cstate="print"/>
        <a:stretch>
          <a:fillRect/>
        </a:stretch>
      </xdr:blipFill>
      <xdr:spPr>
        <a:xfrm>
          <a:off x="8750300" y="8553450"/>
          <a:ext cx="1238250" cy="714375"/>
        </a:xfrm>
        <a:prstGeom prst="rect">
          <a:avLst/>
        </a:prstGeom>
      </xdr:spPr>
    </xdr:pic>
    <xdr:clientData/>
  </xdr:oneCellAnchor>
  <xdr:oneCellAnchor>
    <xdr:from>
      <xdr:col>2</xdr:col>
      <xdr:colOff>0</xdr:colOff>
      <xdr:row>13</xdr:row>
      <xdr:rowOff>0</xdr:rowOff>
    </xdr:from>
    <xdr:ext cx="1238250" cy="714375"/>
    <xdr:pic>
      <xdr:nvPicPr>
        <xdr:cNvPr id="21" name="Image 20" descr="Picture">
          <a:extLst>
            <a:ext uri="{FF2B5EF4-FFF2-40B4-BE49-F238E27FC236}">
              <a16:creationId xmlns:a16="http://schemas.microsoft.com/office/drawing/2014/main" id="{E3E9B4B4-DF1C-46C8-982A-13C8BEB32278}"/>
            </a:ext>
          </a:extLst>
        </xdr:cNvPr>
        <xdr:cNvPicPr/>
      </xdr:nvPicPr>
      <xdr:blipFill>
        <a:blip xmlns:r="http://schemas.openxmlformats.org/officeDocument/2006/relationships" r:embed="rId4" cstate="print"/>
        <a:stretch>
          <a:fillRect/>
        </a:stretch>
      </xdr:blipFill>
      <xdr:spPr>
        <a:xfrm>
          <a:off x="5219700" y="9442450"/>
          <a:ext cx="1238250" cy="714375"/>
        </a:xfrm>
        <a:prstGeom prst="rect">
          <a:avLst/>
        </a:prstGeom>
      </xdr:spPr>
    </xdr:pic>
    <xdr:clientData/>
  </xdr:oneCellAnchor>
  <xdr:oneCellAnchor>
    <xdr:from>
      <xdr:col>4</xdr:col>
      <xdr:colOff>0</xdr:colOff>
      <xdr:row>13</xdr:row>
      <xdr:rowOff>0</xdr:rowOff>
    </xdr:from>
    <xdr:ext cx="1238250" cy="714375"/>
    <xdr:pic>
      <xdr:nvPicPr>
        <xdr:cNvPr id="22" name="Image 21" descr="Picture">
          <a:extLst>
            <a:ext uri="{FF2B5EF4-FFF2-40B4-BE49-F238E27FC236}">
              <a16:creationId xmlns:a16="http://schemas.microsoft.com/office/drawing/2014/main" id="{E81A20DB-4A33-481B-9FC9-831F25632902}"/>
            </a:ext>
          </a:extLst>
        </xdr:cNvPr>
        <xdr:cNvPicPr/>
      </xdr:nvPicPr>
      <xdr:blipFill>
        <a:blip xmlns:r="http://schemas.openxmlformats.org/officeDocument/2006/relationships" r:embed="rId4" cstate="print"/>
        <a:stretch>
          <a:fillRect/>
        </a:stretch>
      </xdr:blipFill>
      <xdr:spPr>
        <a:xfrm>
          <a:off x="8750300" y="9442450"/>
          <a:ext cx="1238250" cy="714375"/>
        </a:xfrm>
        <a:prstGeom prst="rect">
          <a:avLst/>
        </a:prstGeom>
      </xdr:spPr>
    </xdr:pic>
    <xdr:clientData/>
  </xdr:oneCellAnchor>
  <xdr:oneCellAnchor>
    <xdr:from>
      <xdr:col>2</xdr:col>
      <xdr:colOff>0</xdr:colOff>
      <xdr:row>14</xdr:row>
      <xdr:rowOff>0</xdr:rowOff>
    </xdr:from>
    <xdr:ext cx="1238250" cy="714375"/>
    <xdr:pic>
      <xdr:nvPicPr>
        <xdr:cNvPr id="23" name="Image 22" descr="Picture">
          <a:extLst>
            <a:ext uri="{FF2B5EF4-FFF2-40B4-BE49-F238E27FC236}">
              <a16:creationId xmlns:a16="http://schemas.microsoft.com/office/drawing/2014/main" id="{F61E508D-EC77-4F02-BA63-8FDE8F64180B}"/>
            </a:ext>
          </a:extLst>
        </xdr:cNvPr>
        <xdr:cNvPicPr/>
      </xdr:nvPicPr>
      <xdr:blipFill>
        <a:blip xmlns:r="http://schemas.openxmlformats.org/officeDocument/2006/relationships" r:embed="rId4" cstate="print"/>
        <a:stretch>
          <a:fillRect/>
        </a:stretch>
      </xdr:blipFill>
      <xdr:spPr>
        <a:xfrm>
          <a:off x="5219700" y="10331450"/>
          <a:ext cx="1238250" cy="714375"/>
        </a:xfrm>
        <a:prstGeom prst="rect">
          <a:avLst/>
        </a:prstGeom>
      </xdr:spPr>
    </xdr:pic>
    <xdr:clientData/>
  </xdr:oneCellAnchor>
  <xdr:oneCellAnchor>
    <xdr:from>
      <xdr:col>4</xdr:col>
      <xdr:colOff>0</xdr:colOff>
      <xdr:row>14</xdr:row>
      <xdr:rowOff>0</xdr:rowOff>
    </xdr:from>
    <xdr:ext cx="1238250" cy="714375"/>
    <xdr:pic>
      <xdr:nvPicPr>
        <xdr:cNvPr id="24" name="Image 23" descr="Picture">
          <a:extLst>
            <a:ext uri="{FF2B5EF4-FFF2-40B4-BE49-F238E27FC236}">
              <a16:creationId xmlns:a16="http://schemas.microsoft.com/office/drawing/2014/main" id="{35455BE2-979A-4CA6-AAFE-9639C60F85D0}"/>
            </a:ext>
          </a:extLst>
        </xdr:cNvPr>
        <xdr:cNvPicPr/>
      </xdr:nvPicPr>
      <xdr:blipFill>
        <a:blip xmlns:r="http://schemas.openxmlformats.org/officeDocument/2006/relationships" r:embed="rId4" cstate="print"/>
        <a:stretch>
          <a:fillRect/>
        </a:stretch>
      </xdr:blipFill>
      <xdr:spPr>
        <a:xfrm>
          <a:off x="8750300" y="10331450"/>
          <a:ext cx="1238250" cy="714375"/>
        </a:xfrm>
        <a:prstGeom prst="rect">
          <a:avLst/>
        </a:prstGeom>
      </xdr:spPr>
    </xdr:pic>
    <xdr:clientData/>
  </xdr:oneCellAnchor>
  <xdr:oneCellAnchor>
    <xdr:from>
      <xdr:col>2</xdr:col>
      <xdr:colOff>0</xdr:colOff>
      <xdr:row>15</xdr:row>
      <xdr:rowOff>0</xdr:rowOff>
    </xdr:from>
    <xdr:ext cx="1238250" cy="714375"/>
    <xdr:pic>
      <xdr:nvPicPr>
        <xdr:cNvPr id="25" name="Image 24" descr="Picture">
          <a:extLst>
            <a:ext uri="{FF2B5EF4-FFF2-40B4-BE49-F238E27FC236}">
              <a16:creationId xmlns:a16="http://schemas.microsoft.com/office/drawing/2014/main" id="{FEE977E5-7395-4F22-BE8D-742AE08FA917}"/>
            </a:ext>
          </a:extLst>
        </xdr:cNvPr>
        <xdr:cNvPicPr/>
      </xdr:nvPicPr>
      <xdr:blipFill>
        <a:blip xmlns:r="http://schemas.openxmlformats.org/officeDocument/2006/relationships" r:embed="rId2" cstate="print"/>
        <a:stretch>
          <a:fillRect/>
        </a:stretch>
      </xdr:blipFill>
      <xdr:spPr>
        <a:xfrm>
          <a:off x="5219700" y="11220450"/>
          <a:ext cx="1238250" cy="714375"/>
        </a:xfrm>
        <a:prstGeom prst="rect">
          <a:avLst/>
        </a:prstGeom>
      </xdr:spPr>
    </xdr:pic>
    <xdr:clientData/>
  </xdr:oneCellAnchor>
  <xdr:oneCellAnchor>
    <xdr:from>
      <xdr:col>4</xdr:col>
      <xdr:colOff>0</xdr:colOff>
      <xdr:row>15</xdr:row>
      <xdr:rowOff>0</xdr:rowOff>
    </xdr:from>
    <xdr:ext cx="1238250" cy="714375"/>
    <xdr:pic>
      <xdr:nvPicPr>
        <xdr:cNvPr id="26" name="Image 25" descr="Picture">
          <a:extLst>
            <a:ext uri="{FF2B5EF4-FFF2-40B4-BE49-F238E27FC236}">
              <a16:creationId xmlns:a16="http://schemas.microsoft.com/office/drawing/2014/main" id="{76C8800F-DAA5-4419-9C40-9B0B940B5556}"/>
            </a:ext>
          </a:extLst>
        </xdr:cNvPr>
        <xdr:cNvPicPr/>
      </xdr:nvPicPr>
      <xdr:blipFill>
        <a:blip xmlns:r="http://schemas.openxmlformats.org/officeDocument/2006/relationships" r:embed="rId2" cstate="print"/>
        <a:stretch>
          <a:fillRect/>
        </a:stretch>
      </xdr:blipFill>
      <xdr:spPr>
        <a:xfrm>
          <a:off x="8750300" y="11220450"/>
          <a:ext cx="1238250" cy="714375"/>
        </a:xfrm>
        <a:prstGeom prst="rect">
          <a:avLst/>
        </a:prstGeom>
      </xdr:spPr>
    </xdr:pic>
    <xdr:clientData/>
  </xdr:oneCellAnchor>
  <xdr:oneCellAnchor>
    <xdr:from>
      <xdr:col>2</xdr:col>
      <xdr:colOff>0</xdr:colOff>
      <xdr:row>16</xdr:row>
      <xdr:rowOff>0</xdr:rowOff>
    </xdr:from>
    <xdr:ext cx="1238250" cy="714375"/>
    <xdr:pic>
      <xdr:nvPicPr>
        <xdr:cNvPr id="27" name="Image 26" descr="Picture">
          <a:extLst>
            <a:ext uri="{FF2B5EF4-FFF2-40B4-BE49-F238E27FC236}">
              <a16:creationId xmlns:a16="http://schemas.microsoft.com/office/drawing/2014/main" id="{D3A31D76-D6A2-41F2-97CC-49FA892F70DA}"/>
            </a:ext>
          </a:extLst>
        </xdr:cNvPr>
        <xdr:cNvPicPr/>
      </xdr:nvPicPr>
      <xdr:blipFill>
        <a:blip xmlns:r="http://schemas.openxmlformats.org/officeDocument/2006/relationships" r:embed="rId2" cstate="print"/>
        <a:stretch>
          <a:fillRect/>
        </a:stretch>
      </xdr:blipFill>
      <xdr:spPr>
        <a:xfrm>
          <a:off x="5219700" y="12109450"/>
          <a:ext cx="1238250" cy="714375"/>
        </a:xfrm>
        <a:prstGeom prst="rect">
          <a:avLst/>
        </a:prstGeom>
      </xdr:spPr>
    </xdr:pic>
    <xdr:clientData/>
  </xdr:oneCellAnchor>
  <xdr:oneCellAnchor>
    <xdr:from>
      <xdr:col>4</xdr:col>
      <xdr:colOff>0</xdr:colOff>
      <xdr:row>16</xdr:row>
      <xdr:rowOff>0</xdr:rowOff>
    </xdr:from>
    <xdr:ext cx="1238250" cy="714375"/>
    <xdr:pic>
      <xdr:nvPicPr>
        <xdr:cNvPr id="28" name="Image 27" descr="Picture">
          <a:extLst>
            <a:ext uri="{FF2B5EF4-FFF2-40B4-BE49-F238E27FC236}">
              <a16:creationId xmlns:a16="http://schemas.microsoft.com/office/drawing/2014/main" id="{52D80D8B-E749-47EA-8CD5-F437A8A369E9}"/>
            </a:ext>
          </a:extLst>
        </xdr:cNvPr>
        <xdr:cNvPicPr/>
      </xdr:nvPicPr>
      <xdr:blipFill>
        <a:blip xmlns:r="http://schemas.openxmlformats.org/officeDocument/2006/relationships" r:embed="rId2" cstate="print"/>
        <a:stretch>
          <a:fillRect/>
        </a:stretch>
      </xdr:blipFill>
      <xdr:spPr>
        <a:xfrm>
          <a:off x="8750300" y="12109450"/>
          <a:ext cx="1238250" cy="714375"/>
        </a:xfrm>
        <a:prstGeom prst="rect">
          <a:avLst/>
        </a:prstGeom>
      </xdr:spPr>
    </xdr:pic>
    <xdr:clientData/>
  </xdr:oneCellAnchor>
  <xdr:oneCellAnchor>
    <xdr:from>
      <xdr:col>2</xdr:col>
      <xdr:colOff>0</xdr:colOff>
      <xdr:row>17</xdr:row>
      <xdr:rowOff>0</xdr:rowOff>
    </xdr:from>
    <xdr:ext cx="1238250" cy="714375"/>
    <xdr:pic>
      <xdr:nvPicPr>
        <xdr:cNvPr id="29" name="Image 28" descr="Picture">
          <a:extLst>
            <a:ext uri="{FF2B5EF4-FFF2-40B4-BE49-F238E27FC236}">
              <a16:creationId xmlns:a16="http://schemas.microsoft.com/office/drawing/2014/main" id="{0F75AA0F-925B-40A4-B35B-97CCF177FE4B}"/>
            </a:ext>
          </a:extLst>
        </xdr:cNvPr>
        <xdr:cNvPicPr/>
      </xdr:nvPicPr>
      <xdr:blipFill>
        <a:blip xmlns:r="http://schemas.openxmlformats.org/officeDocument/2006/relationships" r:embed="rId2" cstate="print"/>
        <a:stretch>
          <a:fillRect/>
        </a:stretch>
      </xdr:blipFill>
      <xdr:spPr>
        <a:xfrm>
          <a:off x="5219700" y="12998450"/>
          <a:ext cx="1238250" cy="714375"/>
        </a:xfrm>
        <a:prstGeom prst="rect">
          <a:avLst/>
        </a:prstGeom>
      </xdr:spPr>
    </xdr:pic>
    <xdr:clientData/>
  </xdr:oneCellAnchor>
  <xdr:oneCellAnchor>
    <xdr:from>
      <xdr:col>4</xdr:col>
      <xdr:colOff>0</xdr:colOff>
      <xdr:row>17</xdr:row>
      <xdr:rowOff>0</xdr:rowOff>
    </xdr:from>
    <xdr:ext cx="1238250" cy="714375"/>
    <xdr:pic>
      <xdr:nvPicPr>
        <xdr:cNvPr id="30" name="Image 29" descr="Picture">
          <a:extLst>
            <a:ext uri="{FF2B5EF4-FFF2-40B4-BE49-F238E27FC236}">
              <a16:creationId xmlns:a16="http://schemas.microsoft.com/office/drawing/2014/main" id="{AC56808A-E487-4CCA-9F93-DFBE986A9E0E}"/>
            </a:ext>
          </a:extLst>
        </xdr:cNvPr>
        <xdr:cNvPicPr/>
      </xdr:nvPicPr>
      <xdr:blipFill>
        <a:blip xmlns:r="http://schemas.openxmlformats.org/officeDocument/2006/relationships" r:embed="rId2" cstate="print"/>
        <a:stretch>
          <a:fillRect/>
        </a:stretch>
      </xdr:blipFill>
      <xdr:spPr>
        <a:xfrm>
          <a:off x="8750300" y="12998450"/>
          <a:ext cx="1238250" cy="714375"/>
        </a:xfrm>
        <a:prstGeom prst="rect">
          <a:avLst/>
        </a:prstGeom>
      </xdr:spPr>
    </xdr:pic>
    <xdr:clientData/>
  </xdr:oneCellAnchor>
  <xdr:oneCellAnchor>
    <xdr:from>
      <xdr:col>2</xdr:col>
      <xdr:colOff>0</xdr:colOff>
      <xdr:row>18</xdr:row>
      <xdr:rowOff>0</xdr:rowOff>
    </xdr:from>
    <xdr:ext cx="1238250" cy="714375"/>
    <xdr:pic>
      <xdr:nvPicPr>
        <xdr:cNvPr id="31" name="Image 30" descr="Picture">
          <a:extLst>
            <a:ext uri="{FF2B5EF4-FFF2-40B4-BE49-F238E27FC236}">
              <a16:creationId xmlns:a16="http://schemas.microsoft.com/office/drawing/2014/main" id="{0137D21D-3BE7-4566-B741-D9F6C8C531CE}"/>
            </a:ext>
          </a:extLst>
        </xdr:cNvPr>
        <xdr:cNvPicPr/>
      </xdr:nvPicPr>
      <xdr:blipFill>
        <a:blip xmlns:r="http://schemas.openxmlformats.org/officeDocument/2006/relationships" r:embed="rId2" cstate="print"/>
        <a:stretch>
          <a:fillRect/>
        </a:stretch>
      </xdr:blipFill>
      <xdr:spPr>
        <a:xfrm>
          <a:off x="5219700" y="13887450"/>
          <a:ext cx="1238250" cy="714375"/>
        </a:xfrm>
        <a:prstGeom prst="rect">
          <a:avLst/>
        </a:prstGeom>
      </xdr:spPr>
    </xdr:pic>
    <xdr:clientData/>
  </xdr:oneCellAnchor>
  <xdr:oneCellAnchor>
    <xdr:from>
      <xdr:col>4</xdr:col>
      <xdr:colOff>0</xdr:colOff>
      <xdr:row>18</xdr:row>
      <xdr:rowOff>0</xdr:rowOff>
    </xdr:from>
    <xdr:ext cx="1238250" cy="714375"/>
    <xdr:pic>
      <xdr:nvPicPr>
        <xdr:cNvPr id="32" name="Image 31" descr="Picture">
          <a:extLst>
            <a:ext uri="{FF2B5EF4-FFF2-40B4-BE49-F238E27FC236}">
              <a16:creationId xmlns:a16="http://schemas.microsoft.com/office/drawing/2014/main" id="{EB7803D4-A942-412F-B362-CD610691B09E}"/>
            </a:ext>
          </a:extLst>
        </xdr:cNvPr>
        <xdr:cNvPicPr/>
      </xdr:nvPicPr>
      <xdr:blipFill>
        <a:blip xmlns:r="http://schemas.openxmlformats.org/officeDocument/2006/relationships" r:embed="rId2" cstate="print"/>
        <a:stretch>
          <a:fillRect/>
        </a:stretch>
      </xdr:blipFill>
      <xdr:spPr>
        <a:xfrm>
          <a:off x="8750300" y="13887450"/>
          <a:ext cx="1238250" cy="714375"/>
        </a:xfrm>
        <a:prstGeom prst="rect">
          <a:avLst/>
        </a:prstGeom>
      </xdr:spPr>
    </xdr:pic>
    <xdr:clientData/>
  </xdr:oneCellAnchor>
  <xdr:oneCellAnchor>
    <xdr:from>
      <xdr:col>2</xdr:col>
      <xdr:colOff>0</xdr:colOff>
      <xdr:row>19</xdr:row>
      <xdr:rowOff>0</xdr:rowOff>
    </xdr:from>
    <xdr:ext cx="1238250" cy="714375"/>
    <xdr:pic>
      <xdr:nvPicPr>
        <xdr:cNvPr id="33" name="Image 32" descr="Picture">
          <a:extLst>
            <a:ext uri="{FF2B5EF4-FFF2-40B4-BE49-F238E27FC236}">
              <a16:creationId xmlns:a16="http://schemas.microsoft.com/office/drawing/2014/main" id="{6B3FDD53-372E-4866-B39D-7387EF328689}"/>
            </a:ext>
          </a:extLst>
        </xdr:cNvPr>
        <xdr:cNvPicPr/>
      </xdr:nvPicPr>
      <xdr:blipFill>
        <a:blip xmlns:r="http://schemas.openxmlformats.org/officeDocument/2006/relationships" r:embed="rId5" cstate="print"/>
        <a:stretch>
          <a:fillRect/>
        </a:stretch>
      </xdr:blipFill>
      <xdr:spPr>
        <a:xfrm>
          <a:off x="5219700" y="14776450"/>
          <a:ext cx="1238250" cy="714375"/>
        </a:xfrm>
        <a:prstGeom prst="rect">
          <a:avLst/>
        </a:prstGeom>
      </xdr:spPr>
    </xdr:pic>
    <xdr:clientData/>
  </xdr:oneCellAnchor>
  <xdr:oneCellAnchor>
    <xdr:from>
      <xdr:col>4</xdr:col>
      <xdr:colOff>0</xdr:colOff>
      <xdr:row>19</xdr:row>
      <xdr:rowOff>0</xdr:rowOff>
    </xdr:from>
    <xdr:ext cx="1238250" cy="714375"/>
    <xdr:pic>
      <xdr:nvPicPr>
        <xdr:cNvPr id="34" name="Image 33" descr="Picture">
          <a:extLst>
            <a:ext uri="{FF2B5EF4-FFF2-40B4-BE49-F238E27FC236}">
              <a16:creationId xmlns:a16="http://schemas.microsoft.com/office/drawing/2014/main" id="{882DD5EF-0D10-48C6-BEE8-51BB4C572845}"/>
            </a:ext>
          </a:extLst>
        </xdr:cNvPr>
        <xdr:cNvPicPr/>
      </xdr:nvPicPr>
      <xdr:blipFill>
        <a:blip xmlns:r="http://schemas.openxmlformats.org/officeDocument/2006/relationships" r:embed="rId2" cstate="print"/>
        <a:stretch>
          <a:fillRect/>
        </a:stretch>
      </xdr:blipFill>
      <xdr:spPr>
        <a:xfrm>
          <a:off x="8750300" y="14776450"/>
          <a:ext cx="1238250" cy="714375"/>
        </a:xfrm>
        <a:prstGeom prst="rect">
          <a:avLst/>
        </a:prstGeom>
      </xdr:spPr>
    </xdr:pic>
    <xdr:clientData/>
  </xdr:oneCellAnchor>
  <xdr:oneCellAnchor>
    <xdr:from>
      <xdr:col>2</xdr:col>
      <xdr:colOff>0</xdr:colOff>
      <xdr:row>20</xdr:row>
      <xdr:rowOff>0</xdr:rowOff>
    </xdr:from>
    <xdr:ext cx="1238250" cy="714375"/>
    <xdr:pic>
      <xdr:nvPicPr>
        <xdr:cNvPr id="35" name="Image 34" descr="Picture">
          <a:extLst>
            <a:ext uri="{FF2B5EF4-FFF2-40B4-BE49-F238E27FC236}">
              <a16:creationId xmlns:a16="http://schemas.microsoft.com/office/drawing/2014/main" id="{66780EC5-E463-4171-8255-8DCD3FE55DEA}"/>
            </a:ext>
          </a:extLst>
        </xdr:cNvPr>
        <xdr:cNvPicPr/>
      </xdr:nvPicPr>
      <xdr:blipFill>
        <a:blip xmlns:r="http://schemas.openxmlformats.org/officeDocument/2006/relationships" r:embed="rId3" cstate="print"/>
        <a:stretch>
          <a:fillRect/>
        </a:stretch>
      </xdr:blipFill>
      <xdr:spPr>
        <a:xfrm>
          <a:off x="5219700" y="15665450"/>
          <a:ext cx="1238250" cy="714375"/>
        </a:xfrm>
        <a:prstGeom prst="rect">
          <a:avLst/>
        </a:prstGeom>
      </xdr:spPr>
    </xdr:pic>
    <xdr:clientData/>
  </xdr:oneCellAnchor>
  <xdr:oneCellAnchor>
    <xdr:from>
      <xdr:col>4</xdr:col>
      <xdr:colOff>0</xdr:colOff>
      <xdr:row>20</xdr:row>
      <xdr:rowOff>0</xdr:rowOff>
    </xdr:from>
    <xdr:ext cx="1238250" cy="714375"/>
    <xdr:pic>
      <xdr:nvPicPr>
        <xdr:cNvPr id="36" name="Image 35" descr="Picture">
          <a:extLst>
            <a:ext uri="{FF2B5EF4-FFF2-40B4-BE49-F238E27FC236}">
              <a16:creationId xmlns:a16="http://schemas.microsoft.com/office/drawing/2014/main" id="{B0436990-55A5-4A19-B8E3-67513DB3F213}"/>
            </a:ext>
          </a:extLst>
        </xdr:cNvPr>
        <xdr:cNvPicPr/>
      </xdr:nvPicPr>
      <xdr:blipFill>
        <a:blip xmlns:r="http://schemas.openxmlformats.org/officeDocument/2006/relationships" r:embed="rId3" cstate="print"/>
        <a:stretch>
          <a:fillRect/>
        </a:stretch>
      </xdr:blipFill>
      <xdr:spPr>
        <a:xfrm>
          <a:off x="8750300" y="15665450"/>
          <a:ext cx="1238250" cy="714375"/>
        </a:xfrm>
        <a:prstGeom prst="rect">
          <a:avLst/>
        </a:prstGeom>
      </xdr:spPr>
    </xdr:pic>
    <xdr:clientData/>
  </xdr:oneCellAnchor>
  <xdr:oneCellAnchor>
    <xdr:from>
      <xdr:col>2</xdr:col>
      <xdr:colOff>0</xdr:colOff>
      <xdr:row>21</xdr:row>
      <xdr:rowOff>0</xdr:rowOff>
    </xdr:from>
    <xdr:ext cx="1238250" cy="714375"/>
    <xdr:pic>
      <xdr:nvPicPr>
        <xdr:cNvPr id="37" name="Image 36" descr="Picture">
          <a:extLst>
            <a:ext uri="{FF2B5EF4-FFF2-40B4-BE49-F238E27FC236}">
              <a16:creationId xmlns:a16="http://schemas.microsoft.com/office/drawing/2014/main" id="{32412466-4FA4-45FB-923B-460F380DF2E2}"/>
            </a:ext>
          </a:extLst>
        </xdr:cNvPr>
        <xdr:cNvPicPr/>
      </xdr:nvPicPr>
      <xdr:blipFill>
        <a:blip xmlns:r="http://schemas.openxmlformats.org/officeDocument/2006/relationships" r:embed="rId3" cstate="print"/>
        <a:stretch>
          <a:fillRect/>
        </a:stretch>
      </xdr:blipFill>
      <xdr:spPr>
        <a:xfrm>
          <a:off x="5219700" y="16554450"/>
          <a:ext cx="1238250" cy="714375"/>
        </a:xfrm>
        <a:prstGeom prst="rect">
          <a:avLst/>
        </a:prstGeom>
      </xdr:spPr>
    </xdr:pic>
    <xdr:clientData/>
  </xdr:oneCellAnchor>
  <xdr:oneCellAnchor>
    <xdr:from>
      <xdr:col>4</xdr:col>
      <xdr:colOff>0</xdr:colOff>
      <xdr:row>21</xdr:row>
      <xdr:rowOff>0</xdr:rowOff>
    </xdr:from>
    <xdr:ext cx="1238250" cy="714375"/>
    <xdr:pic>
      <xdr:nvPicPr>
        <xdr:cNvPr id="38" name="Image 37" descr="Picture">
          <a:extLst>
            <a:ext uri="{FF2B5EF4-FFF2-40B4-BE49-F238E27FC236}">
              <a16:creationId xmlns:a16="http://schemas.microsoft.com/office/drawing/2014/main" id="{14E6AFAE-AF51-4A44-804F-B10FAD33E2F9}"/>
            </a:ext>
          </a:extLst>
        </xdr:cNvPr>
        <xdr:cNvPicPr/>
      </xdr:nvPicPr>
      <xdr:blipFill>
        <a:blip xmlns:r="http://schemas.openxmlformats.org/officeDocument/2006/relationships" r:embed="rId3" cstate="print"/>
        <a:stretch>
          <a:fillRect/>
        </a:stretch>
      </xdr:blipFill>
      <xdr:spPr>
        <a:xfrm>
          <a:off x="8750300" y="16554450"/>
          <a:ext cx="1238250" cy="714375"/>
        </a:xfrm>
        <a:prstGeom prst="rect">
          <a:avLst/>
        </a:prstGeom>
      </xdr:spPr>
    </xdr:pic>
    <xdr:clientData/>
  </xdr:oneCellAnchor>
  <xdr:oneCellAnchor>
    <xdr:from>
      <xdr:col>6</xdr:col>
      <xdr:colOff>0</xdr:colOff>
      <xdr:row>21</xdr:row>
      <xdr:rowOff>0</xdr:rowOff>
    </xdr:from>
    <xdr:ext cx="1238250" cy="714375"/>
    <xdr:pic>
      <xdr:nvPicPr>
        <xdr:cNvPr id="39" name="Image 38" descr="Picture">
          <a:extLst>
            <a:ext uri="{FF2B5EF4-FFF2-40B4-BE49-F238E27FC236}">
              <a16:creationId xmlns:a16="http://schemas.microsoft.com/office/drawing/2014/main" id="{D3E07F37-555D-47D2-A636-F7F1078B4578}"/>
            </a:ext>
          </a:extLst>
        </xdr:cNvPr>
        <xdr:cNvPicPr/>
      </xdr:nvPicPr>
      <xdr:blipFill>
        <a:blip xmlns:r="http://schemas.openxmlformats.org/officeDocument/2006/relationships" r:embed="rId3" cstate="print"/>
        <a:stretch>
          <a:fillRect/>
        </a:stretch>
      </xdr:blipFill>
      <xdr:spPr>
        <a:xfrm>
          <a:off x="12820650" y="16554450"/>
          <a:ext cx="1238250" cy="714375"/>
        </a:xfrm>
        <a:prstGeom prst="rect">
          <a:avLst/>
        </a:prstGeom>
      </xdr:spPr>
    </xdr:pic>
    <xdr:clientData/>
  </xdr:oneCellAnchor>
  <xdr:oneCellAnchor>
    <xdr:from>
      <xdr:col>2</xdr:col>
      <xdr:colOff>0</xdr:colOff>
      <xdr:row>22</xdr:row>
      <xdr:rowOff>0</xdr:rowOff>
    </xdr:from>
    <xdr:ext cx="1238250" cy="714375"/>
    <xdr:pic>
      <xdr:nvPicPr>
        <xdr:cNvPr id="40" name="Image 39" descr="Picture">
          <a:extLst>
            <a:ext uri="{FF2B5EF4-FFF2-40B4-BE49-F238E27FC236}">
              <a16:creationId xmlns:a16="http://schemas.microsoft.com/office/drawing/2014/main" id="{F01FCB4D-656D-4045-BE63-0A87D27FEB3C}"/>
            </a:ext>
          </a:extLst>
        </xdr:cNvPr>
        <xdr:cNvPicPr/>
      </xdr:nvPicPr>
      <xdr:blipFill>
        <a:blip xmlns:r="http://schemas.openxmlformats.org/officeDocument/2006/relationships" r:embed="rId4" cstate="print"/>
        <a:stretch>
          <a:fillRect/>
        </a:stretch>
      </xdr:blipFill>
      <xdr:spPr>
        <a:xfrm>
          <a:off x="5219700" y="17443450"/>
          <a:ext cx="1238250" cy="714375"/>
        </a:xfrm>
        <a:prstGeom prst="rect">
          <a:avLst/>
        </a:prstGeom>
      </xdr:spPr>
    </xdr:pic>
    <xdr:clientData/>
  </xdr:oneCellAnchor>
  <xdr:oneCellAnchor>
    <xdr:from>
      <xdr:col>4</xdr:col>
      <xdr:colOff>0</xdr:colOff>
      <xdr:row>22</xdr:row>
      <xdr:rowOff>0</xdr:rowOff>
    </xdr:from>
    <xdr:ext cx="1238250" cy="714375"/>
    <xdr:pic>
      <xdr:nvPicPr>
        <xdr:cNvPr id="41" name="Image 40" descr="Picture">
          <a:extLst>
            <a:ext uri="{FF2B5EF4-FFF2-40B4-BE49-F238E27FC236}">
              <a16:creationId xmlns:a16="http://schemas.microsoft.com/office/drawing/2014/main" id="{7BB8D8C3-94AB-4266-948B-97A980229F5E}"/>
            </a:ext>
          </a:extLst>
        </xdr:cNvPr>
        <xdr:cNvPicPr/>
      </xdr:nvPicPr>
      <xdr:blipFill>
        <a:blip xmlns:r="http://schemas.openxmlformats.org/officeDocument/2006/relationships" r:embed="rId4" cstate="print"/>
        <a:stretch>
          <a:fillRect/>
        </a:stretch>
      </xdr:blipFill>
      <xdr:spPr>
        <a:xfrm>
          <a:off x="8750300" y="17443450"/>
          <a:ext cx="1238250" cy="714375"/>
        </a:xfrm>
        <a:prstGeom prst="rect">
          <a:avLst/>
        </a:prstGeom>
      </xdr:spPr>
    </xdr:pic>
    <xdr:clientData/>
  </xdr:oneCellAnchor>
  <xdr:oneCellAnchor>
    <xdr:from>
      <xdr:col>2</xdr:col>
      <xdr:colOff>0</xdr:colOff>
      <xdr:row>23</xdr:row>
      <xdr:rowOff>0</xdr:rowOff>
    </xdr:from>
    <xdr:ext cx="1238250" cy="714375"/>
    <xdr:pic>
      <xdr:nvPicPr>
        <xdr:cNvPr id="42" name="Image 41" descr="Picture">
          <a:extLst>
            <a:ext uri="{FF2B5EF4-FFF2-40B4-BE49-F238E27FC236}">
              <a16:creationId xmlns:a16="http://schemas.microsoft.com/office/drawing/2014/main" id="{ED6EAEA7-8E81-4308-B408-E236AB9597ED}"/>
            </a:ext>
          </a:extLst>
        </xdr:cNvPr>
        <xdr:cNvPicPr/>
      </xdr:nvPicPr>
      <xdr:blipFill>
        <a:blip xmlns:r="http://schemas.openxmlformats.org/officeDocument/2006/relationships" r:embed="rId2" cstate="print"/>
        <a:stretch>
          <a:fillRect/>
        </a:stretch>
      </xdr:blipFill>
      <xdr:spPr>
        <a:xfrm>
          <a:off x="5219700" y="18332450"/>
          <a:ext cx="1238250" cy="714375"/>
        </a:xfrm>
        <a:prstGeom prst="rect">
          <a:avLst/>
        </a:prstGeom>
      </xdr:spPr>
    </xdr:pic>
    <xdr:clientData/>
  </xdr:oneCellAnchor>
  <xdr:oneCellAnchor>
    <xdr:from>
      <xdr:col>4</xdr:col>
      <xdr:colOff>0</xdr:colOff>
      <xdr:row>23</xdr:row>
      <xdr:rowOff>0</xdr:rowOff>
    </xdr:from>
    <xdr:ext cx="1238250" cy="714375"/>
    <xdr:pic>
      <xdr:nvPicPr>
        <xdr:cNvPr id="43" name="Image 42" descr="Picture">
          <a:extLst>
            <a:ext uri="{FF2B5EF4-FFF2-40B4-BE49-F238E27FC236}">
              <a16:creationId xmlns:a16="http://schemas.microsoft.com/office/drawing/2014/main" id="{E01E016C-8CE2-420D-B36D-947CD58F207E}"/>
            </a:ext>
          </a:extLst>
        </xdr:cNvPr>
        <xdr:cNvPicPr/>
      </xdr:nvPicPr>
      <xdr:blipFill>
        <a:blip xmlns:r="http://schemas.openxmlformats.org/officeDocument/2006/relationships" r:embed="rId2" cstate="print"/>
        <a:stretch>
          <a:fillRect/>
        </a:stretch>
      </xdr:blipFill>
      <xdr:spPr>
        <a:xfrm>
          <a:off x="8750300" y="18332450"/>
          <a:ext cx="1238250" cy="714375"/>
        </a:xfrm>
        <a:prstGeom prst="rect">
          <a:avLst/>
        </a:prstGeom>
      </xdr:spPr>
    </xdr:pic>
    <xdr:clientData/>
  </xdr:oneCellAnchor>
  <xdr:oneCellAnchor>
    <xdr:from>
      <xdr:col>2</xdr:col>
      <xdr:colOff>0</xdr:colOff>
      <xdr:row>24</xdr:row>
      <xdr:rowOff>0</xdr:rowOff>
    </xdr:from>
    <xdr:ext cx="1238250" cy="714375"/>
    <xdr:pic>
      <xdr:nvPicPr>
        <xdr:cNvPr id="44" name="Image 43" descr="Picture">
          <a:extLst>
            <a:ext uri="{FF2B5EF4-FFF2-40B4-BE49-F238E27FC236}">
              <a16:creationId xmlns:a16="http://schemas.microsoft.com/office/drawing/2014/main" id="{6055E28B-F42C-4461-869C-397DF64DFF9E}"/>
            </a:ext>
          </a:extLst>
        </xdr:cNvPr>
        <xdr:cNvPicPr/>
      </xdr:nvPicPr>
      <xdr:blipFill>
        <a:blip xmlns:r="http://schemas.openxmlformats.org/officeDocument/2006/relationships" r:embed="rId2" cstate="print"/>
        <a:stretch>
          <a:fillRect/>
        </a:stretch>
      </xdr:blipFill>
      <xdr:spPr>
        <a:xfrm>
          <a:off x="5219700" y="19221450"/>
          <a:ext cx="1238250" cy="714375"/>
        </a:xfrm>
        <a:prstGeom prst="rect">
          <a:avLst/>
        </a:prstGeom>
      </xdr:spPr>
    </xdr:pic>
    <xdr:clientData/>
  </xdr:oneCellAnchor>
  <xdr:oneCellAnchor>
    <xdr:from>
      <xdr:col>4</xdr:col>
      <xdr:colOff>0</xdr:colOff>
      <xdr:row>24</xdr:row>
      <xdr:rowOff>0</xdr:rowOff>
    </xdr:from>
    <xdr:ext cx="1238250" cy="714375"/>
    <xdr:pic>
      <xdr:nvPicPr>
        <xdr:cNvPr id="45" name="Image 44" descr="Picture">
          <a:extLst>
            <a:ext uri="{FF2B5EF4-FFF2-40B4-BE49-F238E27FC236}">
              <a16:creationId xmlns:a16="http://schemas.microsoft.com/office/drawing/2014/main" id="{51BD9C23-4E45-4D07-89DE-1CC1B74C055E}"/>
            </a:ext>
          </a:extLst>
        </xdr:cNvPr>
        <xdr:cNvPicPr/>
      </xdr:nvPicPr>
      <xdr:blipFill>
        <a:blip xmlns:r="http://schemas.openxmlformats.org/officeDocument/2006/relationships" r:embed="rId2" cstate="print"/>
        <a:stretch>
          <a:fillRect/>
        </a:stretch>
      </xdr:blipFill>
      <xdr:spPr>
        <a:xfrm>
          <a:off x="8750300" y="19221450"/>
          <a:ext cx="1238250" cy="714375"/>
        </a:xfrm>
        <a:prstGeom prst="rect">
          <a:avLst/>
        </a:prstGeom>
      </xdr:spPr>
    </xdr:pic>
    <xdr:clientData/>
  </xdr:oneCellAnchor>
  <xdr:oneCellAnchor>
    <xdr:from>
      <xdr:col>2</xdr:col>
      <xdr:colOff>0</xdr:colOff>
      <xdr:row>25</xdr:row>
      <xdr:rowOff>0</xdr:rowOff>
    </xdr:from>
    <xdr:ext cx="1238250" cy="714375"/>
    <xdr:pic>
      <xdr:nvPicPr>
        <xdr:cNvPr id="46" name="Image 45" descr="Picture">
          <a:extLst>
            <a:ext uri="{FF2B5EF4-FFF2-40B4-BE49-F238E27FC236}">
              <a16:creationId xmlns:a16="http://schemas.microsoft.com/office/drawing/2014/main" id="{4D059222-523F-4F34-8338-200DD07CF657}"/>
            </a:ext>
          </a:extLst>
        </xdr:cNvPr>
        <xdr:cNvPicPr/>
      </xdr:nvPicPr>
      <xdr:blipFill>
        <a:blip xmlns:r="http://schemas.openxmlformats.org/officeDocument/2006/relationships" r:embed="rId2" cstate="print"/>
        <a:stretch>
          <a:fillRect/>
        </a:stretch>
      </xdr:blipFill>
      <xdr:spPr>
        <a:xfrm>
          <a:off x="5219700" y="20110450"/>
          <a:ext cx="1238250" cy="714375"/>
        </a:xfrm>
        <a:prstGeom prst="rect">
          <a:avLst/>
        </a:prstGeom>
      </xdr:spPr>
    </xdr:pic>
    <xdr:clientData/>
  </xdr:oneCellAnchor>
  <xdr:oneCellAnchor>
    <xdr:from>
      <xdr:col>4</xdr:col>
      <xdr:colOff>0</xdr:colOff>
      <xdr:row>25</xdr:row>
      <xdr:rowOff>0</xdr:rowOff>
    </xdr:from>
    <xdr:ext cx="1238250" cy="714375"/>
    <xdr:pic>
      <xdr:nvPicPr>
        <xdr:cNvPr id="47" name="Image 46" descr="Picture">
          <a:extLst>
            <a:ext uri="{FF2B5EF4-FFF2-40B4-BE49-F238E27FC236}">
              <a16:creationId xmlns:a16="http://schemas.microsoft.com/office/drawing/2014/main" id="{A1C5273E-7F05-4329-9E18-6109AEF14900}"/>
            </a:ext>
          </a:extLst>
        </xdr:cNvPr>
        <xdr:cNvPicPr/>
      </xdr:nvPicPr>
      <xdr:blipFill>
        <a:blip xmlns:r="http://schemas.openxmlformats.org/officeDocument/2006/relationships" r:embed="rId2" cstate="print"/>
        <a:stretch>
          <a:fillRect/>
        </a:stretch>
      </xdr:blipFill>
      <xdr:spPr>
        <a:xfrm>
          <a:off x="8750300" y="20110450"/>
          <a:ext cx="1238250" cy="714375"/>
        </a:xfrm>
        <a:prstGeom prst="rect">
          <a:avLst/>
        </a:prstGeom>
      </xdr:spPr>
    </xdr:pic>
    <xdr:clientData/>
  </xdr:oneCellAnchor>
  <xdr:oneCellAnchor>
    <xdr:from>
      <xdr:col>2</xdr:col>
      <xdr:colOff>0</xdr:colOff>
      <xdr:row>26</xdr:row>
      <xdr:rowOff>0</xdr:rowOff>
    </xdr:from>
    <xdr:ext cx="1238250" cy="714375"/>
    <xdr:pic>
      <xdr:nvPicPr>
        <xdr:cNvPr id="48" name="Image 47" descr="Picture">
          <a:extLst>
            <a:ext uri="{FF2B5EF4-FFF2-40B4-BE49-F238E27FC236}">
              <a16:creationId xmlns:a16="http://schemas.microsoft.com/office/drawing/2014/main" id="{2B4646CE-C3D1-4A31-AF4F-B5F81F8566C0}"/>
            </a:ext>
          </a:extLst>
        </xdr:cNvPr>
        <xdr:cNvPicPr/>
      </xdr:nvPicPr>
      <xdr:blipFill>
        <a:blip xmlns:r="http://schemas.openxmlformats.org/officeDocument/2006/relationships" r:embed="rId2" cstate="print"/>
        <a:stretch>
          <a:fillRect/>
        </a:stretch>
      </xdr:blipFill>
      <xdr:spPr>
        <a:xfrm>
          <a:off x="5219700" y="20999450"/>
          <a:ext cx="1238250" cy="714375"/>
        </a:xfrm>
        <a:prstGeom prst="rect">
          <a:avLst/>
        </a:prstGeom>
      </xdr:spPr>
    </xdr:pic>
    <xdr:clientData/>
  </xdr:oneCellAnchor>
  <xdr:oneCellAnchor>
    <xdr:from>
      <xdr:col>4</xdr:col>
      <xdr:colOff>0</xdr:colOff>
      <xdr:row>26</xdr:row>
      <xdr:rowOff>0</xdr:rowOff>
    </xdr:from>
    <xdr:ext cx="1238250" cy="714375"/>
    <xdr:pic>
      <xdr:nvPicPr>
        <xdr:cNvPr id="49" name="Image 48" descr="Picture">
          <a:extLst>
            <a:ext uri="{FF2B5EF4-FFF2-40B4-BE49-F238E27FC236}">
              <a16:creationId xmlns:a16="http://schemas.microsoft.com/office/drawing/2014/main" id="{39BBBC79-125C-4B76-A6C4-64BCC34C9311}"/>
            </a:ext>
          </a:extLst>
        </xdr:cNvPr>
        <xdr:cNvPicPr/>
      </xdr:nvPicPr>
      <xdr:blipFill>
        <a:blip xmlns:r="http://schemas.openxmlformats.org/officeDocument/2006/relationships" r:embed="rId2" cstate="print"/>
        <a:stretch>
          <a:fillRect/>
        </a:stretch>
      </xdr:blipFill>
      <xdr:spPr>
        <a:xfrm>
          <a:off x="8750300" y="20999450"/>
          <a:ext cx="1238250" cy="714375"/>
        </a:xfrm>
        <a:prstGeom prst="rect">
          <a:avLst/>
        </a:prstGeom>
      </xdr:spPr>
    </xdr:pic>
    <xdr:clientData/>
  </xdr:oneCellAnchor>
  <xdr:oneCellAnchor>
    <xdr:from>
      <xdr:col>2</xdr:col>
      <xdr:colOff>0</xdr:colOff>
      <xdr:row>27</xdr:row>
      <xdr:rowOff>0</xdr:rowOff>
    </xdr:from>
    <xdr:ext cx="1238250" cy="714375"/>
    <xdr:pic>
      <xdr:nvPicPr>
        <xdr:cNvPr id="50" name="Image 49" descr="Picture">
          <a:extLst>
            <a:ext uri="{FF2B5EF4-FFF2-40B4-BE49-F238E27FC236}">
              <a16:creationId xmlns:a16="http://schemas.microsoft.com/office/drawing/2014/main" id="{375DFC82-DB18-413B-AF46-7E519A6EA358}"/>
            </a:ext>
          </a:extLst>
        </xdr:cNvPr>
        <xdr:cNvPicPr/>
      </xdr:nvPicPr>
      <xdr:blipFill>
        <a:blip xmlns:r="http://schemas.openxmlformats.org/officeDocument/2006/relationships" r:embed="rId2" cstate="print"/>
        <a:stretch>
          <a:fillRect/>
        </a:stretch>
      </xdr:blipFill>
      <xdr:spPr>
        <a:xfrm>
          <a:off x="5219700" y="21888450"/>
          <a:ext cx="1238250" cy="714375"/>
        </a:xfrm>
        <a:prstGeom prst="rect">
          <a:avLst/>
        </a:prstGeom>
      </xdr:spPr>
    </xdr:pic>
    <xdr:clientData/>
  </xdr:oneCellAnchor>
  <xdr:oneCellAnchor>
    <xdr:from>
      <xdr:col>4</xdr:col>
      <xdr:colOff>0</xdr:colOff>
      <xdr:row>27</xdr:row>
      <xdr:rowOff>0</xdr:rowOff>
    </xdr:from>
    <xdr:ext cx="1238250" cy="714375"/>
    <xdr:pic>
      <xdr:nvPicPr>
        <xdr:cNvPr id="51" name="Image 50" descr="Picture">
          <a:extLst>
            <a:ext uri="{FF2B5EF4-FFF2-40B4-BE49-F238E27FC236}">
              <a16:creationId xmlns:a16="http://schemas.microsoft.com/office/drawing/2014/main" id="{5AD224E0-C334-4429-85A8-B24C46866FB8}"/>
            </a:ext>
          </a:extLst>
        </xdr:cNvPr>
        <xdr:cNvPicPr/>
      </xdr:nvPicPr>
      <xdr:blipFill>
        <a:blip xmlns:r="http://schemas.openxmlformats.org/officeDocument/2006/relationships" r:embed="rId2" cstate="print"/>
        <a:stretch>
          <a:fillRect/>
        </a:stretch>
      </xdr:blipFill>
      <xdr:spPr>
        <a:xfrm>
          <a:off x="8750300" y="21888450"/>
          <a:ext cx="1238250" cy="714375"/>
        </a:xfrm>
        <a:prstGeom prst="rect">
          <a:avLst/>
        </a:prstGeom>
      </xdr:spPr>
    </xdr:pic>
    <xdr:clientData/>
  </xdr:oneCellAnchor>
  <xdr:oneCellAnchor>
    <xdr:from>
      <xdr:col>2</xdr:col>
      <xdr:colOff>0</xdr:colOff>
      <xdr:row>28</xdr:row>
      <xdr:rowOff>0</xdr:rowOff>
    </xdr:from>
    <xdr:ext cx="1238250" cy="714375"/>
    <xdr:pic>
      <xdr:nvPicPr>
        <xdr:cNvPr id="52" name="Image 51" descr="Picture">
          <a:extLst>
            <a:ext uri="{FF2B5EF4-FFF2-40B4-BE49-F238E27FC236}">
              <a16:creationId xmlns:a16="http://schemas.microsoft.com/office/drawing/2014/main" id="{F34E810E-A2F2-4C3E-A14D-697126960825}"/>
            </a:ext>
          </a:extLst>
        </xdr:cNvPr>
        <xdr:cNvPicPr/>
      </xdr:nvPicPr>
      <xdr:blipFill>
        <a:blip xmlns:r="http://schemas.openxmlformats.org/officeDocument/2006/relationships" r:embed="rId2" cstate="print"/>
        <a:stretch>
          <a:fillRect/>
        </a:stretch>
      </xdr:blipFill>
      <xdr:spPr>
        <a:xfrm>
          <a:off x="5219700" y="22777450"/>
          <a:ext cx="1238250" cy="714375"/>
        </a:xfrm>
        <a:prstGeom prst="rect">
          <a:avLst/>
        </a:prstGeom>
      </xdr:spPr>
    </xdr:pic>
    <xdr:clientData/>
  </xdr:oneCellAnchor>
  <xdr:oneCellAnchor>
    <xdr:from>
      <xdr:col>4</xdr:col>
      <xdr:colOff>0</xdr:colOff>
      <xdr:row>28</xdr:row>
      <xdr:rowOff>0</xdr:rowOff>
    </xdr:from>
    <xdr:ext cx="1238250" cy="714375"/>
    <xdr:pic>
      <xdr:nvPicPr>
        <xdr:cNvPr id="53" name="Image 52" descr="Picture">
          <a:extLst>
            <a:ext uri="{FF2B5EF4-FFF2-40B4-BE49-F238E27FC236}">
              <a16:creationId xmlns:a16="http://schemas.microsoft.com/office/drawing/2014/main" id="{2AEF5946-4FC4-4399-991D-36B5EC9B20CC}"/>
            </a:ext>
          </a:extLst>
        </xdr:cNvPr>
        <xdr:cNvPicPr/>
      </xdr:nvPicPr>
      <xdr:blipFill>
        <a:blip xmlns:r="http://schemas.openxmlformats.org/officeDocument/2006/relationships" r:embed="rId2" cstate="print"/>
        <a:stretch>
          <a:fillRect/>
        </a:stretch>
      </xdr:blipFill>
      <xdr:spPr>
        <a:xfrm>
          <a:off x="8750300" y="22777450"/>
          <a:ext cx="1238250" cy="714375"/>
        </a:xfrm>
        <a:prstGeom prst="rect">
          <a:avLst/>
        </a:prstGeom>
      </xdr:spPr>
    </xdr:pic>
    <xdr:clientData/>
  </xdr:oneCellAnchor>
  <xdr:oneCellAnchor>
    <xdr:from>
      <xdr:col>2</xdr:col>
      <xdr:colOff>0</xdr:colOff>
      <xdr:row>29</xdr:row>
      <xdr:rowOff>0</xdr:rowOff>
    </xdr:from>
    <xdr:ext cx="1238250" cy="714375"/>
    <xdr:pic>
      <xdr:nvPicPr>
        <xdr:cNvPr id="54" name="Image 53" descr="Picture">
          <a:extLst>
            <a:ext uri="{FF2B5EF4-FFF2-40B4-BE49-F238E27FC236}">
              <a16:creationId xmlns:a16="http://schemas.microsoft.com/office/drawing/2014/main" id="{DCAAF302-FF66-45C3-815C-13825600DF2A}"/>
            </a:ext>
          </a:extLst>
        </xdr:cNvPr>
        <xdr:cNvPicPr/>
      </xdr:nvPicPr>
      <xdr:blipFill>
        <a:blip xmlns:r="http://schemas.openxmlformats.org/officeDocument/2006/relationships" r:embed="rId3" cstate="print"/>
        <a:stretch>
          <a:fillRect/>
        </a:stretch>
      </xdr:blipFill>
      <xdr:spPr>
        <a:xfrm>
          <a:off x="5219700" y="23666450"/>
          <a:ext cx="1238250" cy="714375"/>
        </a:xfrm>
        <a:prstGeom prst="rect">
          <a:avLst/>
        </a:prstGeom>
      </xdr:spPr>
    </xdr:pic>
    <xdr:clientData/>
  </xdr:oneCellAnchor>
  <xdr:oneCellAnchor>
    <xdr:from>
      <xdr:col>4</xdr:col>
      <xdr:colOff>0</xdr:colOff>
      <xdr:row>29</xdr:row>
      <xdr:rowOff>0</xdr:rowOff>
    </xdr:from>
    <xdr:ext cx="1238250" cy="714375"/>
    <xdr:pic>
      <xdr:nvPicPr>
        <xdr:cNvPr id="55" name="Image 54" descr="Picture">
          <a:extLst>
            <a:ext uri="{FF2B5EF4-FFF2-40B4-BE49-F238E27FC236}">
              <a16:creationId xmlns:a16="http://schemas.microsoft.com/office/drawing/2014/main" id="{43FEECB5-0391-4E70-894B-D7AB72D74DBE}"/>
            </a:ext>
          </a:extLst>
        </xdr:cNvPr>
        <xdr:cNvPicPr/>
      </xdr:nvPicPr>
      <xdr:blipFill>
        <a:blip xmlns:r="http://schemas.openxmlformats.org/officeDocument/2006/relationships" r:embed="rId3" cstate="print"/>
        <a:stretch>
          <a:fillRect/>
        </a:stretch>
      </xdr:blipFill>
      <xdr:spPr>
        <a:xfrm>
          <a:off x="8750300" y="23666450"/>
          <a:ext cx="1238250" cy="714375"/>
        </a:xfrm>
        <a:prstGeom prst="rect">
          <a:avLst/>
        </a:prstGeom>
      </xdr:spPr>
    </xdr:pic>
    <xdr:clientData/>
  </xdr:oneCellAnchor>
  <xdr:oneCellAnchor>
    <xdr:from>
      <xdr:col>2</xdr:col>
      <xdr:colOff>0</xdr:colOff>
      <xdr:row>30</xdr:row>
      <xdr:rowOff>0</xdr:rowOff>
    </xdr:from>
    <xdr:ext cx="1238250" cy="714375"/>
    <xdr:pic>
      <xdr:nvPicPr>
        <xdr:cNvPr id="56" name="Image 55" descr="Picture">
          <a:extLst>
            <a:ext uri="{FF2B5EF4-FFF2-40B4-BE49-F238E27FC236}">
              <a16:creationId xmlns:a16="http://schemas.microsoft.com/office/drawing/2014/main" id="{7E61ACE9-9247-4AA6-A996-D743405431E3}"/>
            </a:ext>
          </a:extLst>
        </xdr:cNvPr>
        <xdr:cNvPicPr/>
      </xdr:nvPicPr>
      <xdr:blipFill>
        <a:blip xmlns:r="http://schemas.openxmlformats.org/officeDocument/2006/relationships" r:embed="rId3" cstate="print"/>
        <a:stretch>
          <a:fillRect/>
        </a:stretch>
      </xdr:blipFill>
      <xdr:spPr>
        <a:xfrm>
          <a:off x="5219700" y="24555450"/>
          <a:ext cx="1238250" cy="714375"/>
        </a:xfrm>
        <a:prstGeom prst="rect">
          <a:avLst/>
        </a:prstGeom>
      </xdr:spPr>
    </xdr:pic>
    <xdr:clientData/>
  </xdr:oneCellAnchor>
  <xdr:oneCellAnchor>
    <xdr:from>
      <xdr:col>4</xdr:col>
      <xdr:colOff>0</xdr:colOff>
      <xdr:row>30</xdr:row>
      <xdr:rowOff>0</xdr:rowOff>
    </xdr:from>
    <xdr:ext cx="1238250" cy="714375"/>
    <xdr:pic>
      <xdr:nvPicPr>
        <xdr:cNvPr id="57" name="Image 56" descr="Picture">
          <a:extLst>
            <a:ext uri="{FF2B5EF4-FFF2-40B4-BE49-F238E27FC236}">
              <a16:creationId xmlns:a16="http://schemas.microsoft.com/office/drawing/2014/main" id="{C553A136-9E50-4844-A7BC-8161C8106317}"/>
            </a:ext>
          </a:extLst>
        </xdr:cNvPr>
        <xdr:cNvPicPr/>
      </xdr:nvPicPr>
      <xdr:blipFill>
        <a:blip xmlns:r="http://schemas.openxmlformats.org/officeDocument/2006/relationships" r:embed="rId3" cstate="print"/>
        <a:stretch>
          <a:fillRect/>
        </a:stretch>
      </xdr:blipFill>
      <xdr:spPr>
        <a:xfrm>
          <a:off x="8750300" y="24555450"/>
          <a:ext cx="1238250" cy="714375"/>
        </a:xfrm>
        <a:prstGeom prst="rect">
          <a:avLst/>
        </a:prstGeom>
      </xdr:spPr>
    </xdr:pic>
    <xdr:clientData/>
  </xdr:oneCellAnchor>
  <xdr:oneCellAnchor>
    <xdr:from>
      <xdr:col>2</xdr:col>
      <xdr:colOff>0</xdr:colOff>
      <xdr:row>31</xdr:row>
      <xdr:rowOff>0</xdr:rowOff>
    </xdr:from>
    <xdr:ext cx="1238250" cy="714375"/>
    <xdr:pic>
      <xdr:nvPicPr>
        <xdr:cNvPr id="58" name="Image 57" descr="Picture">
          <a:extLst>
            <a:ext uri="{FF2B5EF4-FFF2-40B4-BE49-F238E27FC236}">
              <a16:creationId xmlns:a16="http://schemas.microsoft.com/office/drawing/2014/main" id="{0F8A3E7C-3297-4576-A5F8-84A5E0B24623}"/>
            </a:ext>
          </a:extLst>
        </xdr:cNvPr>
        <xdr:cNvPicPr/>
      </xdr:nvPicPr>
      <xdr:blipFill>
        <a:blip xmlns:r="http://schemas.openxmlformats.org/officeDocument/2006/relationships" r:embed="rId3" cstate="print"/>
        <a:stretch>
          <a:fillRect/>
        </a:stretch>
      </xdr:blipFill>
      <xdr:spPr>
        <a:xfrm>
          <a:off x="5219700" y="25444450"/>
          <a:ext cx="1238250" cy="714375"/>
        </a:xfrm>
        <a:prstGeom prst="rect">
          <a:avLst/>
        </a:prstGeom>
      </xdr:spPr>
    </xdr:pic>
    <xdr:clientData/>
  </xdr:oneCellAnchor>
  <xdr:oneCellAnchor>
    <xdr:from>
      <xdr:col>4</xdr:col>
      <xdr:colOff>0</xdr:colOff>
      <xdr:row>31</xdr:row>
      <xdr:rowOff>0</xdr:rowOff>
    </xdr:from>
    <xdr:ext cx="1238250" cy="714375"/>
    <xdr:pic>
      <xdr:nvPicPr>
        <xdr:cNvPr id="59" name="Image 58" descr="Picture">
          <a:extLst>
            <a:ext uri="{FF2B5EF4-FFF2-40B4-BE49-F238E27FC236}">
              <a16:creationId xmlns:a16="http://schemas.microsoft.com/office/drawing/2014/main" id="{4BF0AD35-7FDB-4972-8EB1-B5FAC8931385}"/>
            </a:ext>
          </a:extLst>
        </xdr:cNvPr>
        <xdr:cNvPicPr/>
      </xdr:nvPicPr>
      <xdr:blipFill>
        <a:blip xmlns:r="http://schemas.openxmlformats.org/officeDocument/2006/relationships" r:embed="rId3" cstate="print"/>
        <a:stretch>
          <a:fillRect/>
        </a:stretch>
      </xdr:blipFill>
      <xdr:spPr>
        <a:xfrm>
          <a:off x="8750300" y="25444450"/>
          <a:ext cx="1238250" cy="714375"/>
        </a:xfrm>
        <a:prstGeom prst="rect">
          <a:avLst/>
        </a:prstGeom>
      </xdr:spPr>
    </xdr:pic>
    <xdr:clientData/>
  </xdr:oneCellAnchor>
  <xdr:oneCellAnchor>
    <xdr:from>
      <xdr:col>2</xdr:col>
      <xdr:colOff>0</xdr:colOff>
      <xdr:row>32</xdr:row>
      <xdr:rowOff>0</xdr:rowOff>
    </xdr:from>
    <xdr:ext cx="1238250" cy="714375"/>
    <xdr:pic>
      <xdr:nvPicPr>
        <xdr:cNvPr id="60" name="Image 59" descr="Picture">
          <a:extLst>
            <a:ext uri="{FF2B5EF4-FFF2-40B4-BE49-F238E27FC236}">
              <a16:creationId xmlns:a16="http://schemas.microsoft.com/office/drawing/2014/main" id="{4727A5DC-BDD2-46BA-BB2D-F5699F1EF728}"/>
            </a:ext>
          </a:extLst>
        </xdr:cNvPr>
        <xdr:cNvPicPr/>
      </xdr:nvPicPr>
      <xdr:blipFill>
        <a:blip xmlns:r="http://schemas.openxmlformats.org/officeDocument/2006/relationships" r:embed="rId1" cstate="print"/>
        <a:stretch>
          <a:fillRect/>
        </a:stretch>
      </xdr:blipFill>
      <xdr:spPr>
        <a:xfrm>
          <a:off x="5219700" y="26333450"/>
          <a:ext cx="1238250" cy="714375"/>
        </a:xfrm>
        <a:prstGeom prst="rect">
          <a:avLst/>
        </a:prstGeom>
      </xdr:spPr>
    </xdr:pic>
    <xdr:clientData/>
  </xdr:oneCellAnchor>
  <xdr:oneCellAnchor>
    <xdr:from>
      <xdr:col>4</xdr:col>
      <xdr:colOff>0</xdr:colOff>
      <xdr:row>32</xdr:row>
      <xdr:rowOff>0</xdr:rowOff>
    </xdr:from>
    <xdr:ext cx="1238250" cy="714375"/>
    <xdr:pic>
      <xdr:nvPicPr>
        <xdr:cNvPr id="61" name="Image 60" descr="Picture">
          <a:extLst>
            <a:ext uri="{FF2B5EF4-FFF2-40B4-BE49-F238E27FC236}">
              <a16:creationId xmlns:a16="http://schemas.microsoft.com/office/drawing/2014/main" id="{8E013851-CC38-4B28-9690-99F94BD49BC0}"/>
            </a:ext>
          </a:extLst>
        </xdr:cNvPr>
        <xdr:cNvPicPr/>
      </xdr:nvPicPr>
      <xdr:blipFill>
        <a:blip xmlns:r="http://schemas.openxmlformats.org/officeDocument/2006/relationships" r:embed="rId1" cstate="print"/>
        <a:stretch>
          <a:fillRect/>
        </a:stretch>
      </xdr:blipFill>
      <xdr:spPr>
        <a:xfrm>
          <a:off x="8750300" y="26333450"/>
          <a:ext cx="1238250" cy="714375"/>
        </a:xfrm>
        <a:prstGeom prst="rect">
          <a:avLst/>
        </a:prstGeom>
      </xdr:spPr>
    </xdr:pic>
    <xdr:clientData/>
  </xdr:oneCellAnchor>
  <xdr:oneCellAnchor>
    <xdr:from>
      <xdr:col>2</xdr:col>
      <xdr:colOff>0</xdr:colOff>
      <xdr:row>33</xdr:row>
      <xdr:rowOff>0</xdr:rowOff>
    </xdr:from>
    <xdr:ext cx="1238250" cy="714375"/>
    <xdr:pic>
      <xdr:nvPicPr>
        <xdr:cNvPr id="62" name="Image 61" descr="Picture">
          <a:extLst>
            <a:ext uri="{FF2B5EF4-FFF2-40B4-BE49-F238E27FC236}">
              <a16:creationId xmlns:a16="http://schemas.microsoft.com/office/drawing/2014/main" id="{0D583311-C775-4CE7-BC80-F380CDF66C22}"/>
            </a:ext>
          </a:extLst>
        </xdr:cNvPr>
        <xdr:cNvPicPr/>
      </xdr:nvPicPr>
      <xdr:blipFill>
        <a:blip xmlns:r="http://schemas.openxmlformats.org/officeDocument/2006/relationships" r:embed="rId2" cstate="print"/>
        <a:stretch>
          <a:fillRect/>
        </a:stretch>
      </xdr:blipFill>
      <xdr:spPr>
        <a:xfrm>
          <a:off x="5219700" y="27222450"/>
          <a:ext cx="1238250" cy="714375"/>
        </a:xfrm>
        <a:prstGeom prst="rect">
          <a:avLst/>
        </a:prstGeom>
      </xdr:spPr>
    </xdr:pic>
    <xdr:clientData/>
  </xdr:oneCellAnchor>
  <xdr:oneCellAnchor>
    <xdr:from>
      <xdr:col>4</xdr:col>
      <xdr:colOff>0</xdr:colOff>
      <xdr:row>33</xdr:row>
      <xdr:rowOff>0</xdr:rowOff>
    </xdr:from>
    <xdr:ext cx="1238250" cy="714375"/>
    <xdr:pic>
      <xdr:nvPicPr>
        <xdr:cNvPr id="63" name="Image 62" descr="Picture">
          <a:extLst>
            <a:ext uri="{FF2B5EF4-FFF2-40B4-BE49-F238E27FC236}">
              <a16:creationId xmlns:a16="http://schemas.microsoft.com/office/drawing/2014/main" id="{6F95B217-4014-4D74-BCDC-218A09821E6A}"/>
            </a:ext>
          </a:extLst>
        </xdr:cNvPr>
        <xdr:cNvPicPr/>
      </xdr:nvPicPr>
      <xdr:blipFill>
        <a:blip xmlns:r="http://schemas.openxmlformats.org/officeDocument/2006/relationships" r:embed="rId2" cstate="print"/>
        <a:stretch>
          <a:fillRect/>
        </a:stretch>
      </xdr:blipFill>
      <xdr:spPr>
        <a:xfrm>
          <a:off x="8750300" y="27222450"/>
          <a:ext cx="1238250" cy="714375"/>
        </a:xfrm>
        <a:prstGeom prst="rect">
          <a:avLst/>
        </a:prstGeom>
      </xdr:spPr>
    </xdr:pic>
    <xdr:clientData/>
  </xdr:oneCellAnchor>
  <xdr:oneCellAnchor>
    <xdr:from>
      <xdr:col>2</xdr:col>
      <xdr:colOff>0</xdr:colOff>
      <xdr:row>34</xdr:row>
      <xdr:rowOff>0</xdr:rowOff>
    </xdr:from>
    <xdr:ext cx="1238250" cy="714375"/>
    <xdr:pic>
      <xdr:nvPicPr>
        <xdr:cNvPr id="64" name="Image 63" descr="Picture">
          <a:extLst>
            <a:ext uri="{FF2B5EF4-FFF2-40B4-BE49-F238E27FC236}">
              <a16:creationId xmlns:a16="http://schemas.microsoft.com/office/drawing/2014/main" id="{43EA1FC3-55DE-4A50-8AA6-FAC35B24069D}"/>
            </a:ext>
          </a:extLst>
        </xdr:cNvPr>
        <xdr:cNvPicPr/>
      </xdr:nvPicPr>
      <xdr:blipFill>
        <a:blip xmlns:r="http://schemas.openxmlformats.org/officeDocument/2006/relationships" r:embed="rId1" cstate="print"/>
        <a:stretch>
          <a:fillRect/>
        </a:stretch>
      </xdr:blipFill>
      <xdr:spPr>
        <a:xfrm>
          <a:off x="5219700" y="28111450"/>
          <a:ext cx="1238250" cy="714375"/>
        </a:xfrm>
        <a:prstGeom prst="rect">
          <a:avLst/>
        </a:prstGeom>
      </xdr:spPr>
    </xdr:pic>
    <xdr:clientData/>
  </xdr:oneCellAnchor>
  <xdr:oneCellAnchor>
    <xdr:from>
      <xdr:col>4</xdr:col>
      <xdr:colOff>0</xdr:colOff>
      <xdr:row>34</xdr:row>
      <xdr:rowOff>0</xdr:rowOff>
    </xdr:from>
    <xdr:ext cx="1238250" cy="714375"/>
    <xdr:pic>
      <xdr:nvPicPr>
        <xdr:cNvPr id="65" name="Image 64" descr="Picture">
          <a:extLst>
            <a:ext uri="{FF2B5EF4-FFF2-40B4-BE49-F238E27FC236}">
              <a16:creationId xmlns:a16="http://schemas.microsoft.com/office/drawing/2014/main" id="{3A8975F3-8117-45FD-94D8-A54C3FA0D04C}"/>
            </a:ext>
          </a:extLst>
        </xdr:cNvPr>
        <xdr:cNvPicPr/>
      </xdr:nvPicPr>
      <xdr:blipFill>
        <a:blip xmlns:r="http://schemas.openxmlformats.org/officeDocument/2006/relationships" r:embed="rId1" cstate="print"/>
        <a:stretch>
          <a:fillRect/>
        </a:stretch>
      </xdr:blipFill>
      <xdr:spPr>
        <a:xfrm>
          <a:off x="8750300" y="28111450"/>
          <a:ext cx="1238250" cy="714375"/>
        </a:xfrm>
        <a:prstGeom prst="rect">
          <a:avLst/>
        </a:prstGeom>
      </xdr:spPr>
    </xdr:pic>
    <xdr:clientData/>
  </xdr:oneCellAnchor>
  <xdr:oneCellAnchor>
    <xdr:from>
      <xdr:col>2</xdr:col>
      <xdr:colOff>0</xdr:colOff>
      <xdr:row>35</xdr:row>
      <xdr:rowOff>0</xdr:rowOff>
    </xdr:from>
    <xdr:ext cx="1238250" cy="714375"/>
    <xdr:pic>
      <xdr:nvPicPr>
        <xdr:cNvPr id="66" name="Image 65" descr="Picture">
          <a:extLst>
            <a:ext uri="{FF2B5EF4-FFF2-40B4-BE49-F238E27FC236}">
              <a16:creationId xmlns:a16="http://schemas.microsoft.com/office/drawing/2014/main" id="{BD4190E9-50A9-4360-81EC-6FA147570746}"/>
            </a:ext>
          </a:extLst>
        </xdr:cNvPr>
        <xdr:cNvPicPr/>
      </xdr:nvPicPr>
      <xdr:blipFill>
        <a:blip xmlns:r="http://schemas.openxmlformats.org/officeDocument/2006/relationships" r:embed="rId2" cstate="print"/>
        <a:stretch>
          <a:fillRect/>
        </a:stretch>
      </xdr:blipFill>
      <xdr:spPr>
        <a:xfrm>
          <a:off x="5219700" y="29000450"/>
          <a:ext cx="1238250" cy="714375"/>
        </a:xfrm>
        <a:prstGeom prst="rect">
          <a:avLst/>
        </a:prstGeom>
      </xdr:spPr>
    </xdr:pic>
    <xdr:clientData/>
  </xdr:oneCellAnchor>
  <xdr:oneCellAnchor>
    <xdr:from>
      <xdr:col>4</xdr:col>
      <xdr:colOff>0</xdr:colOff>
      <xdr:row>35</xdr:row>
      <xdr:rowOff>0</xdr:rowOff>
    </xdr:from>
    <xdr:ext cx="1238250" cy="714375"/>
    <xdr:pic>
      <xdr:nvPicPr>
        <xdr:cNvPr id="67" name="Image 66" descr="Picture">
          <a:extLst>
            <a:ext uri="{FF2B5EF4-FFF2-40B4-BE49-F238E27FC236}">
              <a16:creationId xmlns:a16="http://schemas.microsoft.com/office/drawing/2014/main" id="{57EDAA29-99D0-464E-B562-96A2DDC6D842}"/>
            </a:ext>
          </a:extLst>
        </xdr:cNvPr>
        <xdr:cNvPicPr/>
      </xdr:nvPicPr>
      <xdr:blipFill>
        <a:blip xmlns:r="http://schemas.openxmlformats.org/officeDocument/2006/relationships" r:embed="rId2" cstate="print"/>
        <a:stretch>
          <a:fillRect/>
        </a:stretch>
      </xdr:blipFill>
      <xdr:spPr>
        <a:xfrm>
          <a:off x="8750300" y="29000450"/>
          <a:ext cx="1238250" cy="714375"/>
        </a:xfrm>
        <a:prstGeom prst="rect">
          <a:avLst/>
        </a:prstGeom>
      </xdr:spPr>
    </xdr:pic>
    <xdr:clientData/>
  </xdr:oneCellAnchor>
  <xdr:oneCellAnchor>
    <xdr:from>
      <xdr:col>2</xdr:col>
      <xdr:colOff>0</xdr:colOff>
      <xdr:row>36</xdr:row>
      <xdr:rowOff>0</xdr:rowOff>
    </xdr:from>
    <xdr:ext cx="1238250" cy="714375"/>
    <xdr:pic>
      <xdr:nvPicPr>
        <xdr:cNvPr id="68" name="Image 67" descr="Picture">
          <a:extLst>
            <a:ext uri="{FF2B5EF4-FFF2-40B4-BE49-F238E27FC236}">
              <a16:creationId xmlns:a16="http://schemas.microsoft.com/office/drawing/2014/main" id="{E7BE2B8E-9109-486B-A5C3-583A854CF6F5}"/>
            </a:ext>
          </a:extLst>
        </xdr:cNvPr>
        <xdr:cNvPicPr/>
      </xdr:nvPicPr>
      <xdr:blipFill>
        <a:blip xmlns:r="http://schemas.openxmlformats.org/officeDocument/2006/relationships" r:embed="rId2" cstate="print"/>
        <a:stretch>
          <a:fillRect/>
        </a:stretch>
      </xdr:blipFill>
      <xdr:spPr>
        <a:xfrm>
          <a:off x="5219700" y="29889450"/>
          <a:ext cx="1238250" cy="714375"/>
        </a:xfrm>
        <a:prstGeom prst="rect">
          <a:avLst/>
        </a:prstGeom>
      </xdr:spPr>
    </xdr:pic>
    <xdr:clientData/>
  </xdr:oneCellAnchor>
  <xdr:oneCellAnchor>
    <xdr:from>
      <xdr:col>4</xdr:col>
      <xdr:colOff>0</xdr:colOff>
      <xdr:row>36</xdr:row>
      <xdr:rowOff>0</xdr:rowOff>
    </xdr:from>
    <xdr:ext cx="1238250" cy="714375"/>
    <xdr:pic>
      <xdr:nvPicPr>
        <xdr:cNvPr id="69" name="Image 68" descr="Picture">
          <a:extLst>
            <a:ext uri="{FF2B5EF4-FFF2-40B4-BE49-F238E27FC236}">
              <a16:creationId xmlns:a16="http://schemas.microsoft.com/office/drawing/2014/main" id="{538866AF-A66D-4C10-914B-93A6527F1265}"/>
            </a:ext>
          </a:extLst>
        </xdr:cNvPr>
        <xdr:cNvPicPr/>
      </xdr:nvPicPr>
      <xdr:blipFill>
        <a:blip xmlns:r="http://schemas.openxmlformats.org/officeDocument/2006/relationships" r:embed="rId2" cstate="print"/>
        <a:stretch>
          <a:fillRect/>
        </a:stretch>
      </xdr:blipFill>
      <xdr:spPr>
        <a:xfrm>
          <a:off x="8750300" y="29889450"/>
          <a:ext cx="1238250" cy="714375"/>
        </a:xfrm>
        <a:prstGeom prst="rect">
          <a:avLst/>
        </a:prstGeom>
      </xdr:spPr>
    </xdr:pic>
    <xdr:clientData/>
  </xdr:oneCellAnchor>
  <xdr:oneCellAnchor>
    <xdr:from>
      <xdr:col>2</xdr:col>
      <xdr:colOff>0</xdr:colOff>
      <xdr:row>37</xdr:row>
      <xdr:rowOff>0</xdr:rowOff>
    </xdr:from>
    <xdr:ext cx="1238250" cy="714375"/>
    <xdr:pic>
      <xdr:nvPicPr>
        <xdr:cNvPr id="70" name="Image 69" descr="Picture">
          <a:extLst>
            <a:ext uri="{FF2B5EF4-FFF2-40B4-BE49-F238E27FC236}">
              <a16:creationId xmlns:a16="http://schemas.microsoft.com/office/drawing/2014/main" id="{5C453116-A3B7-4D54-A4D5-A470B0F2E6B0}"/>
            </a:ext>
          </a:extLst>
        </xdr:cNvPr>
        <xdr:cNvPicPr/>
      </xdr:nvPicPr>
      <xdr:blipFill>
        <a:blip xmlns:r="http://schemas.openxmlformats.org/officeDocument/2006/relationships" r:embed="rId5" cstate="print"/>
        <a:stretch>
          <a:fillRect/>
        </a:stretch>
      </xdr:blipFill>
      <xdr:spPr>
        <a:xfrm>
          <a:off x="5219700" y="30778450"/>
          <a:ext cx="1238250" cy="714375"/>
        </a:xfrm>
        <a:prstGeom prst="rect">
          <a:avLst/>
        </a:prstGeom>
      </xdr:spPr>
    </xdr:pic>
    <xdr:clientData/>
  </xdr:oneCellAnchor>
  <xdr:oneCellAnchor>
    <xdr:from>
      <xdr:col>4</xdr:col>
      <xdr:colOff>0</xdr:colOff>
      <xdr:row>37</xdr:row>
      <xdr:rowOff>0</xdr:rowOff>
    </xdr:from>
    <xdr:ext cx="1238250" cy="714375"/>
    <xdr:pic>
      <xdr:nvPicPr>
        <xdr:cNvPr id="71" name="Image 70" descr="Picture">
          <a:extLst>
            <a:ext uri="{FF2B5EF4-FFF2-40B4-BE49-F238E27FC236}">
              <a16:creationId xmlns:a16="http://schemas.microsoft.com/office/drawing/2014/main" id="{E3C35EA7-384A-446C-B3F8-BCF55219EE50}"/>
            </a:ext>
          </a:extLst>
        </xdr:cNvPr>
        <xdr:cNvPicPr/>
      </xdr:nvPicPr>
      <xdr:blipFill>
        <a:blip xmlns:r="http://schemas.openxmlformats.org/officeDocument/2006/relationships" r:embed="rId5" cstate="print"/>
        <a:stretch>
          <a:fillRect/>
        </a:stretch>
      </xdr:blipFill>
      <xdr:spPr>
        <a:xfrm>
          <a:off x="8750300" y="30778450"/>
          <a:ext cx="1238250" cy="714375"/>
        </a:xfrm>
        <a:prstGeom prst="rect">
          <a:avLst/>
        </a:prstGeom>
      </xdr:spPr>
    </xdr:pic>
    <xdr:clientData/>
  </xdr:oneCellAnchor>
  <xdr:oneCellAnchor>
    <xdr:from>
      <xdr:col>2</xdr:col>
      <xdr:colOff>0</xdr:colOff>
      <xdr:row>38</xdr:row>
      <xdr:rowOff>0</xdr:rowOff>
    </xdr:from>
    <xdr:ext cx="1238250" cy="714375"/>
    <xdr:pic>
      <xdr:nvPicPr>
        <xdr:cNvPr id="72" name="Image 71" descr="Picture">
          <a:extLst>
            <a:ext uri="{FF2B5EF4-FFF2-40B4-BE49-F238E27FC236}">
              <a16:creationId xmlns:a16="http://schemas.microsoft.com/office/drawing/2014/main" id="{9D3F1B02-23CA-4C9D-A503-792935CF933D}"/>
            </a:ext>
          </a:extLst>
        </xdr:cNvPr>
        <xdr:cNvPicPr/>
      </xdr:nvPicPr>
      <xdr:blipFill>
        <a:blip xmlns:r="http://schemas.openxmlformats.org/officeDocument/2006/relationships" r:embed="rId1" cstate="print"/>
        <a:stretch>
          <a:fillRect/>
        </a:stretch>
      </xdr:blipFill>
      <xdr:spPr>
        <a:xfrm>
          <a:off x="5219700" y="31667450"/>
          <a:ext cx="1238250" cy="714375"/>
        </a:xfrm>
        <a:prstGeom prst="rect">
          <a:avLst/>
        </a:prstGeom>
      </xdr:spPr>
    </xdr:pic>
    <xdr:clientData/>
  </xdr:oneCellAnchor>
  <xdr:oneCellAnchor>
    <xdr:from>
      <xdr:col>4</xdr:col>
      <xdr:colOff>0</xdr:colOff>
      <xdr:row>38</xdr:row>
      <xdr:rowOff>0</xdr:rowOff>
    </xdr:from>
    <xdr:ext cx="1238250" cy="714375"/>
    <xdr:pic>
      <xdr:nvPicPr>
        <xdr:cNvPr id="73" name="Image 72" descr="Picture">
          <a:extLst>
            <a:ext uri="{FF2B5EF4-FFF2-40B4-BE49-F238E27FC236}">
              <a16:creationId xmlns:a16="http://schemas.microsoft.com/office/drawing/2014/main" id="{1C7D981B-F43F-4314-9C9B-346A994D2B37}"/>
            </a:ext>
          </a:extLst>
        </xdr:cNvPr>
        <xdr:cNvPicPr/>
      </xdr:nvPicPr>
      <xdr:blipFill>
        <a:blip xmlns:r="http://schemas.openxmlformats.org/officeDocument/2006/relationships" r:embed="rId1" cstate="print"/>
        <a:stretch>
          <a:fillRect/>
        </a:stretch>
      </xdr:blipFill>
      <xdr:spPr>
        <a:xfrm>
          <a:off x="8750300" y="31667450"/>
          <a:ext cx="1238250" cy="714375"/>
        </a:xfrm>
        <a:prstGeom prst="rect">
          <a:avLst/>
        </a:prstGeom>
      </xdr:spPr>
    </xdr:pic>
    <xdr:clientData/>
  </xdr:oneCellAnchor>
  <xdr:oneCellAnchor>
    <xdr:from>
      <xdr:col>6</xdr:col>
      <xdr:colOff>0</xdr:colOff>
      <xdr:row>38</xdr:row>
      <xdr:rowOff>0</xdr:rowOff>
    </xdr:from>
    <xdr:ext cx="1238250" cy="714375"/>
    <xdr:pic>
      <xdr:nvPicPr>
        <xdr:cNvPr id="74" name="Image 73" descr="Picture">
          <a:extLst>
            <a:ext uri="{FF2B5EF4-FFF2-40B4-BE49-F238E27FC236}">
              <a16:creationId xmlns:a16="http://schemas.microsoft.com/office/drawing/2014/main" id="{78843D11-920D-4D62-80C7-808FC0B978AA}"/>
            </a:ext>
          </a:extLst>
        </xdr:cNvPr>
        <xdr:cNvPicPr/>
      </xdr:nvPicPr>
      <xdr:blipFill>
        <a:blip xmlns:r="http://schemas.openxmlformats.org/officeDocument/2006/relationships" r:embed="rId1" cstate="print"/>
        <a:stretch>
          <a:fillRect/>
        </a:stretch>
      </xdr:blipFill>
      <xdr:spPr>
        <a:xfrm>
          <a:off x="12820650" y="31667450"/>
          <a:ext cx="1238250" cy="714375"/>
        </a:xfrm>
        <a:prstGeom prst="rect">
          <a:avLst/>
        </a:prstGeom>
      </xdr:spPr>
    </xdr:pic>
    <xdr:clientData/>
  </xdr:oneCellAnchor>
  <xdr:oneCellAnchor>
    <xdr:from>
      <xdr:col>2</xdr:col>
      <xdr:colOff>0</xdr:colOff>
      <xdr:row>39</xdr:row>
      <xdr:rowOff>0</xdr:rowOff>
    </xdr:from>
    <xdr:ext cx="1238250" cy="714375"/>
    <xdr:pic>
      <xdr:nvPicPr>
        <xdr:cNvPr id="75" name="Image 74" descr="Picture">
          <a:extLst>
            <a:ext uri="{FF2B5EF4-FFF2-40B4-BE49-F238E27FC236}">
              <a16:creationId xmlns:a16="http://schemas.microsoft.com/office/drawing/2014/main" id="{408C9B39-B97D-4338-9B69-2CAE3DC93C75}"/>
            </a:ext>
          </a:extLst>
        </xdr:cNvPr>
        <xdr:cNvPicPr/>
      </xdr:nvPicPr>
      <xdr:blipFill>
        <a:blip xmlns:r="http://schemas.openxmlformats.org/officeDocument/2006/relationships" r:embed="rId3" cstate="print"/>
        <a:stretch>
          <a:fillRect/>
        </a:stretch>
      </xdr:blipFill>
      <xdr:spPr>
        <a:xfrm>
          <a:off x="5219700" y="32556450"/>
          <a:ext cx="1238250" cy="714375"/>
        </a:xfrm>
        <a:prstGeom prst="rect">
          <a:avLst/>
        </a:prstGeom>
      </xdr:spPr>
    </xdr:pic>
    <xdr:clientData/>
  </xdr:oneCellAnchor>
  <xdr:oneCellAnchor>
    <xdr:from>
      <xdr:col>4</xdr:col>
      <xdr:colOff>0</xdr:colOff>
      <xdr:row>39</xdr:row>
      <xdr:rowOff>0</xdr:rowOff>
    </xdr:from>
    <xdr:ext cx="1238250" cy="714375"/>
    <xdr:pic>
      <xdr:nvPicPr>
        <xdr:cNvPr id="76" name="Image 75" descr="Picture">
          <a:extLst>
            <a:ext uri="{FF2B5EF4-FFF2-40B4-BE49-F238E27FC236}">
              <a16:creationId xmlns:a16="http://schemas.microsoft.com/office/drawing/2014/main" id="{8586F71F-BC98-438E-A6C3-755311CD2924}"/>
            </a:ext>
          </a:extLst>
        </xdr:cNvPr>
        <xdr:cNvPicPr/>
      </xdr:nvPicPr>
      <xdr:blipFill>
        <a:blip xmlns:r="http://schemas.openxmlformats.org/officeDocument/2006/relationships" r:embed="rId3" cstate="print"/>
        <a:stretch>
          <a:fillRect/>
        </a:stretch>
      </xdr:blipFill>
      <xdr:spPr>
        <a:xfrm>
          <a:off x="8750300" y="32556450"/>
          <a:ext cx="1238250" cy="714375"/>
        </a:xfrm>
        <a:prstGeom prst="rect">
          <a:avLst/>
        </a:prstGeom>
      </xdr:spPr>
    </xdr:pic>
    <xdr:clientData/>
  </xdr:oneCellAnchor>
  <xdr:oneCellAnchor>
    <xdr:from>
      <xdr:col>2</xdr:col>
      <xdr:colOff>0</xdr:colOff>
      <xdr:row>40</xdr:row>
      <xdr:rowOff>0</xdr:rowOff>
    </xdr:from>
    <xdr:ext cx="1238250" cy="714375"/>
    <xdr:pic>
      <xdr:nvPicPr>
        <xdr:cNvPr id="77" name="Image 76" descr="Picture">
          <a:extLst>
            <a:ext uri="{FF2B5EF4-FFF2-40B4-BE49-F238E27FC236}">
              <a16:creationId xmlns:a16="http://schemas.microsoft.com/office/drawing/2014/main" id="{26D2508D-D649-406D-9FC6-3D54BADCACBD}"/>
            </a:ext>
          </a:extLst>
        </xdr:cNvPr>
        <xdr:cNvPicPr/>
      </xdr:nvPicPr>
      <xdr:blipFill>
        <a:blip xmlns:r="http://schemas.openxmlformats.org/officeDocument/2006/relationships" r:embed="rId2" cstate="print"/>
        <a:stretch>
          <a:fillRect/>
        </a:stretch>
      </xdr:blipFill>
      <xdr:spPr>
        <a:xfrm>
          <a:off x="5219700" y="33445450"/>
          <a:ext cx="1238250" cy="714375"/>
        </a:xfrm>
        <a:prstGeom prst="rect">
          <a:avLst/>
        </a:prstGeom>
      </xdr:spPr>
    </xdr:pic>
    <xdr:clientData/>
  </xdr:oneCellAnchor>
  <xdr:oneCellAnchor>
    <xdr:from>
      <xdr:col>4</xdr:col>
      <xdr:colOff>0</xdr:colOff>
      <xdr:row>40</xdr:row>
      <xdr:rowOff>0</xdr:rowOff>
    </xdr:from>
    <xdr:ext cx="1238250" cy="714375"/>
    <xdr:pic>
      <xdr:nvPicPr>
        <xdr:cNvPr id="78" name="Image 77" descr="Picture">
          <a:extLst>
            <a:ext uri="{FF2B5EF4-FFF2-40B4-BE49-F238E27FC236}">
              <a16:creationId xmlns:a16="http://schemas.microsoft.com/office/drawing/2014/main" id="{34214FCF-DF8F-48A4-A708-0FE7408EE9D2}"/>
            </a:ext>
          </a:extLst>
        </xdr:cNvPr>
        <xdr:cNvPicPr/>
      </xdr:nvPicPr>
      <xdr:blipFill>
        <a:blip xmlns:r="http://schemas.openxmlformats.org/officeDocument/2006/relationships" r:embed="rId2" cstate="print"/>
        <a:stretch>
          <a:fillRect/>
        </a:stretch>
      </xdr:blipFill>
      <xdr:spPr>
        <a:xfrm>
          <a:off x="8750300" y="33445450"/>
          <a:ext cx="1238250" cy="714375"/>
        </a:xfrm>
        <a:prstGeom prst="rect">
          <a:avLst/>
        </a:prstGeom>
      </xdr:spPr>
    </xdr:pic>
    <xdr:clientData/>
  </xdr:oneCellAnchor>
  <xdr:oneCellAnchor>
    <xdr:from>
      <xdr:col>2</xdr:col>
      <xdr:colOff>0</xdr:colOff>
      <xdr:row>41</xdr:row>
      <xdr:rowOff>0</xdr:rowOff>
    </xdr:from>
    <xdr:ext cx="1238250" cy="714375"/>
    <xdr:pic>
      <xdr:nvPicPr>
        <xdr:cNvPr id="79" name="Image 78" descr="Picture">
          <a:extLst>
            <a:ext uri="{FF2B5EF4-FFF2-40B4-BE49-F238E27FC236}">
              <a16:creationId xmlns:a16="http://schemas.microsoft.com/office/drawing/2014/main" id="{5E4C1659-A14C-45DF-8839-A0A6593E2DE4}"/>
            </a:ext>
          </a:extLst>
        </xdr:cNvPr>
        <xdr:cNvPicPr/>
      </xdr:nvPicPr>
      <xdr:blipFill>
        <a:blip xmlns:r="http://schemas.openxmlformats.org/officeDocument/2006/relationships" r:embed="rId2" cstate="print"/>
        <a:stretch>
          <a:fillRect/>
        </a:stretch>
      </xdr:blipFill>
      <xdr:spPr>
        <a:xfrm>
          <a:off x="5219700" y="34334450"/>
          <a:ext cx="1238250" cy="714375"/>
        </a:xfrm>
        <a:prstGeom prst="rect">
          <a:avLst/>
        </a:prstGeom>
      </xdr:spPr>
    </xdr:pic>
    <xdr:clientData/>
  </xdr:oneCellAnchor>
  <xdr:oneCellAnchor>
    <xdr:from>
      <xdr:col>4</xdr:col>
      <xdr:colOff>0</xdr:colOff>
      <xdr:row>41</xdr:row>
      <xdr:rowOff>0</xdr:rowOff>
    </xdr:from>
    <xdr:ext cx="1238250" cy="714375"/>
    <xdr:pic>
      <xdr:nvPicPr>
        <xdr:cNvPr id="80" name="Image 79" descr="Picture">
          <a:extLst>
            <a:ext uri="{FF2B5EF4-FFF2-40B4-BE49-F238E27FC236}">
              <a16:creationId xmlns:a16="http://schemas.microsoft.com/office/drawing/2014/main" id="{280134AC-CC96-41F6-BBDF-C23218AA4B4C}"/>
            </a:ext>
          </a:extLst>
        </xdr:cNvPr>
        <xdr:cNvPicPr/>
      </xdr:nvPicPr>
      <xdr:blipFill>
        <a:blip xmlns:r="http://schemas.openxmlformats.org/officeDocument/2006/relationships" r:embed="rId5" cstate="print"/>
        <a:stretch>
          <a:fillRect/>
        </a:stretch>
      </xdr:blipFill>
      <xdr:spPr>
        <a:xfrm>
          <a:off x="8750300" y="34334450"/>
          <a:ext cx="1238250" cy="714375"/>
        </a:xfrm>
        <a:prstGeom prst="rect">
          <a:avLst/>
        </a:prstGeom>
      </xdr:spPr>
    </xdr:pic>
    <xdr:clientData/>
  </xdr:oneCellAnchor>
  <xdr:oneCellAnchor>
    <xdr:from>
      <xdr:col>2</xdr:col>
      <xdr:colOff>0</xdr:colOff>
      <xdr:row>42</xdr:row>
      <xdr:rowOff>0</xdr:rowOff>
    </xdr:from>
    <xdr:ext cx="1238250" cy="714375"/>
    <xdr:pic>
      <xdr:nvPicPr>
        <xdr:cNvPr id="81" name="Image 80" descr="Picture">
          <a:extLst>
            <a:ext uri="{FF2B5EF4-FFF2-40B4-BE49-F238E27FC236}">
              <a16:creationId xmlns:a16="http://schemas.microsoft.com/office/drawing/2014/main" id="{52CE6964-CBE5-430C-AD5C-DE1C5B4D7007}"/>
            </a:ext>
          </a:extLst>
        </xdr:cNvPr>
        <xdr:cNvPicPr/>
      </xdr:nvPicPr>
      <xdr:blipFill>
        <a:blip xmlns:r="http://schemas.openxmlformats.org/officeDocument/2006/relationships" r:embed="rId2" cstate="print"/>
        <a:stretch>
          <a:fillRect/>
        </a:stretch>
      </xdr:blipFill>
      <xdr:spPr>
        <a:xfrm>
          <a:off x="5219700" y="35223450"/>
          <a:ext cx="1238250" cy="714375"/>
        </a:xfrm>
        <a:prstGeom prst="rect">
          <a:avLst/>
        </a:prstGeom>
      </xdr:spPr>
    </xdr:pic>
    <xdr:clientData/>
  </xdr:oneCellAnchor>
  <xdr:oneCellAnchor>
    <xdr:from>
      <xdr:col>4</xdr:col>
      <xdr:colOff>0</xdr:colOff>
      <xdr:row>42</xdr:row>
      <xdr:rowOff>0</xdr:rowOff>
    </xdr:from>
    <xdr:ext cx="1238250" cy="714375"/>
    <xdr:pic>
      <xdr:nvPicPr>
        <xdr:cNvPr id="82" name="Image 81" descr="Picture">
          <a:extLst>
            <a:ext uri="{FF2B5EF4-FFF2-40B4-BE49-F238E27FC236}">
              <a16:creationId xmlns:a16="http://schemas.microsoft.com/office/drawing/2014/main" id="{B429A484-918B-470D-88A5-A7F38E11387A}"/>
            </a:ext>
          </a:extLst>
        </xdr:cNvPr>
        <xdr:cNvPicPr/>
      </xdr:nvPicPr>
      <xdr:blipFill>
        <a:blip xmlns:r="http://schemas.openxmlformats.org/officeDocument/2006/relationships" r:embed="rId2" cstate="print"/>
        <a:stretch>
          <a:fillRect/>
        </a:stretch>
      </xdr:blipFill>
      <xdr:spPr>
        <a:xfrm>
          <a:off x="8750300" y="35223450"/>
          <a:ext cx="1238250" cy="714375"/>
        </a:xfrm>
        <a:prstGeom prst="rect">
          <a:avLst/>
        </a:prstGeom>
      </xdr:spPr>
    </xdr:pic>
    <xdr:clientData/>
  </xdr:oneCellAnchor>
  <xdr:oneCellAnchor>
    <xdr:from>
      <xdr:col>2</xdr:col>
      <xdr:colOff>0</xdr:colOff>
      <xdr:row>43</xdr:row>
      <xdr:rowOff>0</xdr:rowOff>
    </xdr:from>
    <xdr:ext cx="1238250" cy="714375"/>
    <xdr:pic>
      <xdr:nvPicPr>
        <xdr:cNvPr id="83" name="Image 82" descr="Picture">
          <a:extLst>
            <a:ext uri="{FF2B5EF4-FFF2-40B4-BE49-F238E27FC236}">
              <a16:creationId xmlns:a16="http://schemas.microsoft.com/office/drawing/2014/main" id="{56887C91-E30A-424E-A992-8B847803BE75}"/>
            </a:ext>
          </a:extLst>
        </xdr:cNvPr>
        <xdr:cNvPicPr/>
      </xdr:nvPicPr>
      <xdr:blipFill>
        <a:blip xmlns:r="http://schemas.openxmlformats.org/officeDocument/2006/relationships" r:embed="rId2" cstate="print"/>
        <a:stretch>
          <a:fillRect/>
        </a:stretch>
      </xdr:blipFill>
      <xdr:spPr>
        <a:xfrm>
          <a:off x="5219700" y="36112450"/>
          <a:ext cx="1238250" cy="714375"/>
        </a:xfrm>
        <a:prstGeom prst="rect">
          <a:avLst/>
        </a:prstGeom>
      </xdr:spPr>
    </xdr:pic>
    <xdr:clientData/>
  </xdr:oneCellAnchor>
  <xdr:oneCellAnchor>
    <xdr:from>
      <xdr:col>4</xdr:col>
      <xdr:colOff>0</xdr:colOff>
      <xdr:row>43</xdr:row>
      <xdr:rowOff>0</xdr:rowOff>
    </xdr:from>
    <xdr:ext cx="1238250" cy="714375"/>
    <xdr:pic>
      <xdr:nvPicPr>
        <xdr:cNvPr id="84" name="Image 83" descr="Picture">
          <a:extLst>
            <a:ext uri="{FF2B5EF4-FFF2-40B4-BE49-F238E27FC236}">
              <a16:creationId xmlns:a16="http://schemas.microsoft.com/office/drawing/2014/main" id="{7349AC95-A96B-4C9F-BA81-E57AD3A2DDCD}"/>
            </a:ext>
          </a:extLst>
        </xdr:cNvPr>
        <xdr:cNvPicPr/>
      </xdr:nvPicPr>
      <xdr:blipFill>
        <a:blip xmlns:r="http://schemas.openxmlformats.org/officeDocument/2006/relationships" r:embed="rId2" cstate="print"/>
        <a:stretch>
          <a:fillRect/>
        </a:stretch>
      </xdr:blipFill>
      <xdr:spPr>
        <a:xfrm>
          <a:off x="8750300" y="36112450"/>
          <a:ext cx="1238250" cy="714375"/>
        </a:xfrm>
        <a:prstGeom prst="rect">
          <a:avLst/>
        </a:prstGeom>
      </xdr:spPr>
    </xdr:pic>
    <xdr:clientData/>
  </xdr:oneCellAnchor>
  <xdr:oneCellAnchor>
    <xdr:from>
      <xdr:col>2</xdr:col>
      <xdr:colOff>0</xdr:colOff>
      <xdr:row>44</xdr:row>
      <xdr:rowOff>0</xdr:rowOff>
    </xdr:from>
    <xdr:ext cx="1238250" cy="714375"/>
    <xdr:pic>
      <xdr:nvPicPr>
        <xdr:cNvPr id="85" name="Image 84" descr="Picture">
          <a:extLst>
            <a:ext uri="{FF2B5EF4-FFF2-40B4-BE49-F238E27FC236}">
              <a16:creationId xmlns:a16="http://schemas.microsoft.com/office/drawing/2014/main" id="{26F1479E-1895-4EC1-B87F-102222A4159B}"/>
            </a:ext>
          </a:extLst>
        </xdr:cNvPr>
        <xdr:cNvPicPr/>
      </xdr:nvPicPr>
      <xdr:blipFill>
        <a:blip xmlns:r="http://schemas.openxmlformats.org/officeDocument/2006/relationships" r:embed="rId2" cstate="print"/>
        <a:stretch>
          <a:fillRect/>
        </a:stretch>
      </xdr:blipFill>
      <xdr:spPr>
        <a:xfrm>
          <a:off x="5219700" y="37001450"/>
          <a:ext cx="1238250" cy="714375"/>
        </a:xfrm>
        <a:prstGeom prst="rect">
          <a:avLst/>
        </a:prstGeom>
      </xdr:spPr>
    </xdr:pic>
    <xdr:clientData/>
  </xdr:oneCellAnchor>
  <xdr:oneCellAnchor>
    <xdr:from>
      <xdr:col>4</xdr:col>
      <xdr:colOff>0</xdr:colOff>
      <xdr:row>44</xdr:row>
      <xdr:rowOff>0</xdr:rowOff>
    </xdr:from>
    <xdr:ext cx="1238250" cy="714375"/>
    <xdr:pic>
      <xdr:nvPicPr>
        <xdr:cNvPr id="86" name="Image 85" descr="Picture">
          <a:extLst>
            <a:ext uri="{FF2B5EF4-FFF2-40B4-BE49-F238E27FC236}">
              <a16:creationId xmlns:a16="http://schemas.microsoft.com/office/drawing/2014/main" id="{724872A9-6FF9-4B73-92EF-65E3F37392D0}"/>
            </a:ext>
          </a:extLst>
        </xdr:cNvPr>
        <xdr:cNvPicPr/>
      </xdr:nvPicPr>
      <xdr:blipFill>
        <a:blip xmlns:r="http://schemas.openxmlformats.org/officeDocument/2006/relationships" r:embed="rId2" cstate="print"/>
        <a:stretch>
          <a:fillRect/>
        </a:stretch>
      </xdr:blipFill>
      <xdr:spPr>
        <a:xfrm>
          <a:off x="8750300" y="37001450"/>
          <a:ext cx="1238250" cy="714375"/>
        </a:xfrm>
        <a:prstGeom prst="rect">
          <a:avLst/>
        </a:prstGeom>
      </xdr:spPr>
    </xdr:pic>
    <xdr:clientData/>
  </xdr:oneCellAnchor>
  <xdr:oneCellAnchor>
    <xdr:from>
      <xdr:col>2</xdr:col>
      <xdr:colOff>0</xdr:colOff>
      <xdr:row>45</xdr:row>
      <xdr:rowOff>0</xdr:rowOff>
    </xdr:from>
    <xdr:ext cx="1238250" cy="714375"/>
    <xdr:pic>
      <xdr:nvPicPr>
        <xdr:cNvPr id="87" name="Image 86" descr="Picture">
          <a:extLst>
            <a:ext uri="{FF2B5EF4-FFF2-40B4-BE49-F238E27FC236}">
              <a16:creationId xmlns:a16="http://schemas.microsoft.com/office/drawing/2014/main" id="{304002D3-4EB5-41B8-A16E-344AF9A48790}"/>
            </a:ext>
          </a:extLst>
        </xdr:cNvPr>
        <xdr:cNvPicPr/>
      </xdr:nvPicPr>
      <xdr:blipFill>
        <a:blip xmlns:r="http://schemas.openxmlformats.org/officeDocument/2006/relationships" r:embed="rId3" cstate="print"/>
        <a:stretch>
          <a:fillRect/>
        </a:stretch>
      </xdr:blipFill>
      <xdr:spPr>
        <a:xfrm>
          <a:off x="5219700" y="37890450"/>
          <a:ext cx="1238250" cy="714375"/>
        </a:xfrm>
        <a:prstGeom prst="rect">
          <a:avLst/>
        </a:prstGeom>
      </xdr:spPr>
    </xdr:pic>
    <xdr:clientData/>
  </xdr:oneCellAnchor>
  <xdr:oneCellAnchor>
    <xdr:from>
      <xdr:col>4</xdr:col>
      <xdr:colOff>0</xdr:colOff>
      <xdr:row>45</xdr:row>
      <xdr:rowOff>0</xdr:rowOff>
    </xdr:from>
    <xdr:ext cx="1238250" cy="714375"/>
    <xdr:pic>
      <xdr:nvPicPr>
        <xdr:cNvPr id="88" name="Image 87" descr="Picture">
          <a:extLst>
            <a:ext uri="{FF2B5EF4-FFF2-40B4-BE49-F238E27FC236}">
              <a16:creationId xmlns:a16="http://schemas.microsoft.com/office/drawing/2014/main" id="{5297EF15-C1F1-4730-9996-80B8F4D7BE07}"/>
            </a:ext>
          </a:extLst>
        </xdr:cNvPr>
        <xdr:cNvPicPr/>
      </xdr:nvPicPr>
      <xdr:blipFill>
        <a:blip xmlns:r="http://schemas.openxmlformats.org/officeDocument/2006/relationships" r:embed="rId1" cstate="print"/>
        <a:stretch>
          <a:fillRect/>
        </a:stretch>
      </xdr:blipFill>
      <xdr:spPr>
        <a:xfrm>
          <a:off x="8750300" y="37890450"/>
          <a:ext cx="1238250" cy="714375"/>
        </a:xfrm>
        <a:prstGeom prst="rect">
          <a:avLst/>
        </a:prstGeom>
      </xdr:spPr>
    </xdr:pic>
    <xdr:clientData/>
  </xdr:oneCellAnchor>
  <xdr:oneCellAnchor>
    <xdr:from>
      <xdr:col>6</xdr:col>
      <xdr:colOff>0</xdr:colOff>
      <xdr:row>45</xdr:row>
      <xdr:rowOff>0</xdr:rowOff>
    </xdr:from>
    <xdr:ext cx="1238250" cy="714375"/>
    <xdr:pic>
      <xdr:nvPicPr>
        <xdr:cNvPr id="89" name="Image 88" descr="Picture">
          <a:extLst>
            <a:ext uri="{FF2B5EF4-FFF2-40B4-BE49-F238E27FC236}">
              <a16:creationId xmlns:a16="http://schemas.microsoft.com/office/drawing/2014/main" id="{94736B93-12AE-48A1-B4F4-7B1AE1707AA8}"/>
            </a:ext>
          </a:extLst>
        </xdr:cNvPr>
        <xdr:cNvPicPr/>
      </xdr:nvPicPr>
      <xdr:blipFill>
        <a:blip xmlns:r="http://schemas.openxmlformats.org/officeDocument/2006/relationships" r:embed="rId3" cstate="print"/>
        <a:stretch>
          <a:fillRect/>
        </a:stretch>
      </xdr:blipFill>
      <xdr:spPr>
        <a:xfrm>
          <a:off x="12820650" y="37890450"/>
          <a:ext cx="1238250" cy="714375"/>
        </a:xfrm>
        <a:prstGeom prst="rect">
          <a:avLst/>
        </a:prstGeom>
      </xdr:spPr>
    </xdr:pic>
    <xdr:clientData/>
  </xdr:oneCellAnchor>
  <xdr:oneCellAnchor>
    <xdr:from>
      <xdr:col>2</xdr:col>
      <xdr:colOff>0</xdr:colOff>
      <xdr:row>46</xdr:row>
      <xdr:rowOff>0</xdr:rowOff>
    </xdr:from>
    <xdr:ext cx="1238250" cy="714375"/>
    <xdr:pic>
      <xdr:nvPicPr>
        <xdr:cNvPr id="90" name="Image 89" descr="Picture">
          <a:extLst>
            <a:ext uri="{FF2B5EF4-FFF2-40B4-BE49-F238E27FC236}">
              <a16:creationId xmlns:a16="http://schemas.microsoft.com/office/drawing/2014/main" id="{9A02DBA9-7559-4BC8-B1F3-C29575222DEB}"/>
            </a:ext>
          </a:extLst>
        </xdr:cNvPr>
        <xdr:cNvPicPr/>
      </xdr:nvPicPr>
      <xdr:blipFill>
        <a:blip xmlns:r="http://schemas.openxmlformats.org/officeDocument/2006/relationships" r:embed="rId1" cstate="print"/>
        <a:stretch>
          <a:fillRect/>
        </a:stretch>
      </xdr:blipFill>
      <xdr:spPr>
        <a:xfrm>
          <a:off x="5219700" y="38779450"/>
          <a:ext cx="1238250" cy="714375"/>
        </a:xfrm>
        <a:prstGeom prst="rect">
          <a:avLst/>
        </a:prstGeom>
      </xdr:spPr>
    </xdr:pic>
    <xdr:clientData/>
  </xdr:oneCellAnchor>
  <xdr:oneCellAnchor>
    <xdr:from>
      <xdr:col>4</xdr:col>
      <xdr:colOff>0</xdr:colOff>
      <xdr:row>46</xdr:row>
      <xdr:rowOff>0</xdr:rowOff>
    </xdr:from>
    <xdr:ext cx="1238250" cy="714375"/>
    <xdr:pic>
      <xdr:nvPicPr>
        <xdr:cNvPr id="91" name="Image 90" descr="Picture">
          <a:extLst>
            <a:ext uri="{FF2B5EF4-FFF2-40B4-BE49-F238E27FC236}">
              <a16:creationId xmlns:a16="http://schemas.microsoft.com/office/drawing/2014/main" id="{77AB6359-1289-455A-9809-5BEAB59F6A9C}"/>
            </a:ext>
          </a:extLst>
        </xdr:cNvPr>
        <xdr:cNvPicPr/>
      </xdr:nvPicPr>
      <xdr:blipFill>
        <a:blip xmlns:r="http://schemas.openxmlformats.org/officeDocument/2006/relationships" r:embed="rId1" cstate="print"/>
        <a:stretch>
          <a:fillRect/>
        </a:stretch>
      </xdr:blipFill>
      <xdr:spPr>
        <a:xfrm>
          <a:off x="8750300" y="38779450"/>
          <a:ext cx="1238250" cy="714375"/>
        </a:xfrm>
        <a:prstGeom prst="rect">
          <a:avLst/>
        </a:prstGeom>
      </xdr:spPr>
    </xdr:pic>
    <xdr:clientData/>
  </xdr:oneCellAnchor>
  <xdr:oneCellAnchor>
    <xdr:from>
      <xdr:col>2</xdr:col>
      <xdr:colOff>0</xdr:colOff>
      <xdr:row>47</xdr:row>
      <xdr:rowOff>0</xdr:rowOff>
    </xdr:from>
    <xdr:ext cx="1238250" cy="714375"/>
    <xdr:pic>
      <xdr:nvPicPr>
        <xdr:cNvPr id="92" name="Image 91" descr="Picture">
          <a:extLst>
            <a:ext uri="{FF2B5EF4-FFF2-40B4-BE49-F238E27FC236}">
              <a16:creationId xmlns:a16="http://schemas.microsoft.com/office/drawing/2014/main" id="{912D3CA1-3DF6-49F6-A8D1-D2F580B7F077}"/>
            </a:ext>
          </a:extLst>
        </xdr:cNvPr>
        <xdr:cNvPicPr/>
      </xdr:nvPicPr>
      <xdr:blipFill>
        <a:blip xmlns:r="http://schemas.openxmlformats.org/officeDocument/2006/relationships" r:embed="rId2" cstate="print"/>
        <a:stretch>
          <a:fillRect/>
        </a:stretch>
      </xdr:blipFill>
      <xdr:spPr>
        <a:xfrm>
          <a:off x="5219700" y="39668450"/>
          <a:ext cx="1238250" cy="714375"/>
        </a:xfrm>
        <a:prstGeom prst="rect">
          <a:avLst/>
        </a:prstGeom>
      </xdr:spPr>
    </xdr:pic>
    <xdr:clientData/>
  </xdr:oneCellAnchor>
  <xdr:oneCellAnchor>
    <xdr:from>
      <xdr:col>4</xdr:col>
      <xdr:colOff>0</xdr:colOff>
      <xdr:row>47</xdr:row>
      <xdr:rowOff>0</xdr:rowOff>
    </xdr:from>
    <xdr:ext cx="1238250" cy="714375"/>
    <xdr:pic>
      <xdr:nvPicPr>
        <xdr:cNvPr id="93" name="Image 92" descr="Picture">
          <a:extLst>
            <a:ext uri="{FF2B5EF4-FFF2-40B4-BE49-F238E27FC236}">
              <a16:creationId xmlns:a16="http://schemas.microsoft.com/office/drawing/2014/main" id="{E552D950-8E8B-429E-AC58-8A87DB22EB16}"/>
            </a:ext>
          </a:extLst>
        </xdr:cNvPr>
        <xdr:cNvPicPr/>
      </xdr:nvPicPr>
      <xdr:blipFill>
        <a:blip xmlns:r="http://schemas.openxmlformats.org/officeDocument/2006/relationships" r:embed="rId2" cstate="print"/>
        <a:stretch>
          <a:fillRect/>
        </a:stretch>
      </xdr:blipFill>
      <xdr:spPr>
        <a:xfrm>
          <a:off x="8750300" y="39668450"/>
          <a:ext cx="1238250" cy="714375"/>
        </a:xfrm>
        <a:prstGeom prst="rect">
          <a:avLst/>
        </a:prstGeom>
      </xdr:spPr>
    </xdr:pic>
    <xdr:clientData/>
  </xdr:oneCellAnchor>
  <xdr:oneCellAnchor>
    <xdr:from>
      <xdr:col>2</xdr:col>
      <xdr:colOff>0</xdr:colOff>
      <xdr:row>48</xdr:row>
      <xdr:rowOff>0</xdr:rowOff>
    </xdr:from>
    <xdr:ext cx="1238250" cy="714375"/>
    <xdr:pic>
      <xdr:nvPicPr>
        <xdr:cNvPr id="94" name="Image 93" descr="Picture">
          <a:extLst>
            <a:ext uri="{FF2B5EF4-FFF2-40B4-BE49-F238E27FC236}">
              <a16:creationId xmlns:a16="http://schemas.microsoft.com/office/drawing/2014/main" id="{3AE5BEE6-587F-4906-960D-7F74CCEF6BC3}"/>
            </a:ext>
          </a:extLst>
        </xdr:cNvPr>
        <xdr:cNvPicPr/>
      </xdr:nvPicPr>
      <xdr:blipFill>
        <a:blip xmlns:r="http://schemas.openxmlformats.org/officeDocument/2006/relationships" r:embed="rId2" cstate="print"/>
        <a:stretch>
          <a:fillRect/>
        </a:stretch>
      </xdr:blipFill>
      <xdr:spPr>
        <a:xfrm>
          <a:off x="5219700" y="40557450"/>
          <a:ext cx="1238250" cy="714375"/>
        </a:xfrm>
        <a:prstGeom prst="rect">
          <a:avLst/>
        </a:prstGeom>
      </xdr:spPr>
    </xdr:pic>
    <xdr:clientData/>
  </xdr:oneCellAnchor>
  <xdr:oneCellAnchor>
    <xdr:from>
      <xdr:col>4</xdr:col>
      <xdr:colOff>0</xdr:colOff>
      <xdr:row>48</xdr:row>
      <xdr:rowOff>0</xdr:rowOff>
    </xdr:from>
    <xdr:ext cx="1238250" cy="714375"/>
    <xdr:pic>
      <xdr:nvPicPr>
        <xdr:cNvPr id="95" name="Image 94" descr="Picture">
          <a:extLst>
            <a:ext uri="{FF2B5EF4-FFF2-40B4-BE49-F238E27FC236}">
              <a16:creationId xmlns:a16="http://schemas.microsoft.com/office/drawing/2014/main" id="{D1E920A3-92AE-4662-964F-7DAC6090D3A4}"/>
            </a:ext>
          </a:extLst>
        </xdr:cNvPr>
        <xdr:cNvPicPr/>
      </xdr:nvPicPr>
      <xdr:blipFill>
        <a:blip xmlns:r="http://schemas.openxmlformats.org/officeDocument/2006/relationships" r:embed="rId2" cstate="print"/>
        <a:stretch>
          <a:fillRect/>
        </a:stretch>
      </xdr:blipFill>
      <xdr:spPr>
        <a:xfrm>
          <a:off x="8750300" y="40557450"/>
          <a:ext cx="1238250" cy="714375"/>
        </a:xfrm>
        <a:prstGeom prst="rect">
          <a:avLst/>
        </a:prstGeom>
      </xdr:spPr>
    </xdr:pic>
    <xdr:clientData/>
  </xdr:oneCellAnchor>
  <xdr:oneCellAnchor>
    <xdr:from>
      <xdr:col>2</xdr:col>
      <xdr:colOff>0</xdr:colOff>
      <xdr:row>49</xdr:row>
      <xdr:rowOff>0</xdr:rowOff>
    </xdr:from>
    <xdr:ext cx="1238250" cy="714375"/>
    <xdr:pic>
      <xdr:nvPicPr>
        <xdr:cNvPr id="96" name="Image 95" descr="Picture">
          <a:extLst>
            <a:ext uri="{FF2B5EF4-FFF2-40B4-BE49-F238E27FC236}">
              <a16:creationId xmlns:a16="http://schemas.microsoft.com/office/drawing/2014/main" id="{830A107E-26A0-4E00-B4E9-1ECAEBABF732}"/>
            </a:ext>
          </a:extLst>
        </xdr:cNvPr>
        <xdr:cNvPicPr/>
      </xdr:nvPicPr>
      <xdr:blipFill>
        <a:blip xmlns:r="http://schemas.openxmlformats.org/officeDocument/2006/relationships" r:embed="rId2" cstate="print"/>
        <a:stretch>
          <a:fillRect/>
        </a:stretch>
      </xdr:blipFill>
      <xdr:spPr>
        <a:xfrm>
          <a:off x="5219700" y="41446450"/>
          <a:ext cx="1238250" cy="714375"/>
        </a:xfrm>
        <a:prstGeom prst="rect">
          <a:avLst/>
        </a:prstGeom>
      </xdr:spPr>
    </xdr:pic>
    <xdr:clientData/>
  </xdr:oneCellAnchor>
  <xdr:oneCellAnchor>
    <xdr:from>
      <xdr:col>4</xdr:col>
      <xdr:colOff>0</xdr:colOff>
      <xdr:row>49</xdr:row>
      <xdr:rowOff>0</xdr:rowOff>
    </xdr:from>
    <xdr:ext cx="1238250" cy="714375"/>
    <xdr:pic>
      <xdr:nvPicPr>
        <xdr:cNvPr id="97" name="Image 96" descr="Picture">
          <a:extLst>
            <a:ext uri="{FF2B5EF4-FFF2-40B4-BE49-F238E27FC236}">
              <a16:creationId xmlns:a16="http://schemas.microsoft.com/office/drawing/2014/main" id="{CB8C98F1-BE6C-4F2B-966A-827027EED6B7}"/>
            </a:ext>
          </a:extLst>
        </xdr:cNvPr>
        <xdr:cNvPicPr/>
      </xdr:nvPicPr>
      <xdr:blipFill>
        <a:blip xmlns:r="http://schemas.openxmlformats.org/officeDocument/2006/relationships" r:embed="rId2" cstate="print"/>
        <a:stretch>
          <a:fillRect/>
        </a:stretch>
      </xdr:blipFill>
      <xdr:spPr>
        <a:xfrm>
          <a:off x="8750300" y="41446450"/>
          <a:ext cx="1238250" cy="714375"/>
        </a:xfrm>
        <a:prstGeom prst="rect">
          <a:avLst/>
        </a:prstGeom>
      </xdr:spPr>
    </xdr:pic>
    <xdr:clientData/>
  </xdr:oneCellAnchor>
  <xdr:oneCellAnchor>
    <xdr:from>
      <xdr:col>2</xdr:col>
      <xdr:colOff>0</xdr:colOff>
      <xdr:row>50</xdr:row>
      <xdr:rowOff>0</xdr:rowOff>
    </xdr:from>
    <xdr:ext cx="1238250" cy="714375"/>
    <xdr:pic>
      <xdr:nvPicPr>
        <xdr:cNvPr id="98" name="Image 97" descr="Picture">
          <a:extLst>
            <a:ext uri="{FF2B5EF4-FFF2-40B4-BE49-F238E27FC236}">
              <a16:creationId xmlns:a16="http://schemas.microsoft.com/office/drawing/2014/main" id="{C06EF93F-A6DC-482E-8CD8-B0C681824076}"/>
            </a:ext>
          </a:extLst>
        </xdr:cNvPr>
        <xdr:cNvPicPr/>
      </xdr:nvPicPr>
      <xdr:blipFill>
        <a:blip xmlns:r="http://schemas.openxmlformats.org/officeDocument/2006/relationships" r:embed="rId2" cstate="print"/>
        <a:stretch>
          <a:fillRect/>
        </a:stretch>
      </xdr:blipFill>
      <xdr:spPr>
        <a:xfrm>
          <a:off x="5219700" y="42335450"/>
          <a:ext cx="1238250" cy="714375"/>
        </a:xfrm>
        <a:prstGeom prst="rect">
          <a:avLst/>
        </a:prstGeom>
      </xdr:spPr>
    </xdr:pic>
    <xdr:clientData/>
  </xdr:oneCellAnchor>
  <xdr:oneCellAnchor>
    <xdr:from>
      <xdr:col>4</xdr:col>
      <xdr:colOff>0</xdr:colOff>
      <xdr:row>50</xdr:row>
      <xdr:rowOff>0</xdr:rowOff>
    </xdr:from>
    <xdr:ext cx="1238250" cy="714375"/>
    <xdr:pic>
      <xdr:nvPicPr>
        <xdr:cNvPr id="99" name="Image 98" descr="Picture">
          <a:extLst>
            <a:ext uri="{FF2B5EF4-FFF2-40B4-BE49-F238E27FC236}">
              <a16:creationId xmlns:a16="http://schemas.microsoft.com/office/drawing/2014/main" id="{2A9BB8AB-43D5-4AEB-A4DC-FDBCED84CB2D}"/>
            </a:ext>
          </a:extLst>
        </xdr:cNvPr>
        <xdr:cNvPicPr/>
      </xdr:nvPicPr>
      <xdr:blipFill>
        <a:blip xmlns:r="http://schemas.openxmlformats.org/officeDocument/2006/relationships" r:embed="rId2" cstate="print"/>
        <a:stretch>
          <a:fillRect/>
        </a:stretch>
      </xdr:blipFill>
      <xdr:spPr>
        <a:xfrm>
          <a:off x="8750300" y="42335450"/>
          <a:ext cx="1238250" cy="714375"/>
        </a:xfrm>
        <a:prstGeom prst="rect">
          <a:avLst/>
        </a:prstGeom>
      </xdr:spPr>
    </xdr:pic>
    <xdr:clientData/>
  </xdr:oneCellAnchor>
  <xdr:oneCellAnchor>
    <xdr:from>
      <xdr:col>2</xdr:col>
      <xdr:colOff>0</xdr:colOff>
      <xdr:row>51</xdr:row>
      <xdr:rowOff>0</xdr:rowOff>
    </xdr:from>
    <xdr:ext cx="1238250" cy="714375"/>
    <xdr:pic>
      <xdr:nvPicPr>
        <xdr:cNvPr id="100" name="Image 99" descr="Picture">
          <a:extLst>
            <a:ext uri="{FF2B5EF4-FFF2-40B4-BE49-F238E27FC236}">
              <a16:creationId xmlns:a16="http://schemas.microsoft.com/office/drawing/2014/main" id="{E8842CA7-4508-4535-94AB-1A133278BBA5}"/>
            </a:ext>
          </a:extLst>
        </xdr:cNvPr>
        <xdr:cNvPicPr/>
      </xdr:nvPicPr>
      <xdr:blipFill>
        <a:blip xmlns:r="http://schemas.openxmlformats.org/officeDocument/2006/relationships" r:embed="rId2" cstate="print"/>
        <a:stretch>
          <a:fillRect/>
        </a:stretch>
      </xdr:blipFill>
      <xdr:spPr>
        <a:xfrm>
          <a:off x="5219700" y="43224450"/>
          <a:ext cx="1238250" cy="714375"/>
        </a:xfrm>
        <a:prstGeom prst="rect">
          <a:avLst/>
        </a:prstGeom>
      </xdr:spPr>
    </xdr:pic>
    <xdr:clientData/>
  </xdr:oneCellAnchor>
  <xdr:oneCellAnchor>
    <xdr:from>
      <xdr:col>4</xdr:col>
      <xdr:colOff>0</xdr:colOff>
      <xdr:row>51</xdr:row>
      <xdr:rowOff>0</xdr:rowOff>
    </xdr:from>
    <xdr:ext cx="1238250" cy="714375"/>
    <xdr:pic>
      <xdr:nvPicPr>
        <xdr:cNvPr id="101" name="Image 100" descr="Picture">
          <a:extLst>
            <a:ext uri="{FF2B5EF4-FFF2-40B4-BE49-F238E27FC236}">
              <a16:creationId xmlns:a16="http://schemas.microsoft.com/office/drawing/2014/main" id="{A2DB7FDD-C2E7-43A2-B92F-8AD3FEFF4506}"/>
            </a:ext>
          </a:extLst>
        </xdr:cNvPr>
        <xdr:cNvPicPr/>
      </xdr:nvPicPr>
      <xdr:blipFill>
        <a:blip xmlns:r="http://schemas.openxmlformats.org/officeDocument/2006/relationships" r:embed="rId2" cstate="print"/>
        <a:stretch>
          <a:fillRect/>
        </a:stretch>
      </xdr:blipFill>
      <xdr:spPr>
        <a:xfrm>
          <a:off x="8750300" y="43224450"/>
          <a:ext cx="1238250" cy="714375"/>
        </a:xfrm>
        <a:prstGeom prst="rect">
          <a:avLst/>
        </a:prstGeom>
      </xdr:spPr>
    </xdr:pic>
    <xdr:clientData/>
  </xdr:oneCellAnchor>
  <xdr:oneCellAnchor>
    <xdr:from>
      <xdr:col>2</xdr:col>
      <xdr:colOff>0</xdr:colOff>
      <xdr:row>52</xdr:row>
      <xdr:rowOff>0</xdr:rowOff>
    </xdr:from>
    <xdr:ext cx="1238250" cy="714375"/>
    <xdr:pic>
      <xdr:nvPicPr>
        <xdr:cNvPr id="102" name="Image 101" descr="Picture">
          <a:extLst>
            <a:ext uri="{FF2B5EF4-FFF2-40B4-BE49-F238E27FC236}">
              <a16:creationId xmlns:a16="http://schemas.microsoft.com/office/drawing/2014/main" id="{E0599A51-A9A3-417C-9AC7-C93B241DD6A9}"/>
            </a:ext>
          </a:extLst>
        </xdr:cNvPr>
        <xdr:cNvPicPr/>
      </xdr:nvPicPr>
      <xdr:blipFill>
        <a:blip xmlns:r="http://schemas.openxmlformats.org/officeDocument/2006/relationships" r:embed="rId3" cstate="print"/>
        <a:stretch>
          <a:fillRect/>
        </a:stretch>
      </xdr:blipFill>
      <xdr:spPr>
        <a:xfrm>
          <a:off x="5219700" y="44113450"/>
          <a:ext cx="1238250" cy="714375"/>
        </a:xfrm>
        <a:prstGeom prst="rect">
          <a:avLst/>
        </a:prstGeom>
      </xdr:spPr>
    </xdr:pic>
    <xdr:clientData/>
  </xdr:oneCellAnchor>
  <xdr:oneCellAnchor>
    <xdr:from>
      <xdr:col>4</xdr:col>
      <xdr:colOff>0</xdr:colOff>
      <xdr:row>52</xdr:row>
      <xdr:rowOff>0</xdr:rowOff>
    </xdr:from>
    <xdr:ext cx="1238250" cy="714375"/>
    <xdr:pic>
      <xdr:nvPicPr>
        <xdr:cNvPr id="103" name="Image 102" descr="Picture">
          <a:extLst>
            <a:ext uri="{FF2B5EF4-FFF2-40B4-BE49-F238E27FC236}">
              <a16:creationId xmlns:a16="http://schemas.microsoft.com/office/drawing/2014/main" id="{20AFEEC4-BA9E-4431-B5C0-B996603C3126}"/>
            </a:ext>
          </a:extLst>
        </xdr:cNvPr>
        <xdr:cNvPicPr/>
      </xdr:nvPicPr>
      <xdr:blipFill>
        <a:blip xmlns:r="http://schemas.openxmlformats.org/officeDocument/2006/relationships" r:embed="rId3" cstate="print"/>
        <a:stretch>
          <a:fillRect/>
        </a:stretch>
      </xdr:blipFill>
      <xdr:spPr>
        <a:xfrm>
          <a:off x="8750300" y="44113450"/>
          <a:ext cx="1238250" cy="714375"/>
        </a:xfrm>
        <a:prstGeom prst="rect">
          <a:avLst/>
        </a:prstGeom>
      </xdr:spPr>
    </xdr:pic>
    <xdr:clientData/>
  </xdr:oneCellAnchor>
  <xdr:oneCellAnchor>
    <xdr:from>
      <xdr:col>2</xdr:col>
      <xdr:colOff>0</xdr:colOff>
      <xdr:row>53</xdr:row>
      <xdr:rowOff>0</xdr:rowOff>
    </xdr:from>
    <xdr:ext cx="1238250" cy="714375"/>
    <xdr:pic>
      <xdr:nvPicPr>
        <xdr:cNvPr id="104" name="Image 103" descr="Picture">
          <a:extLst>
            <a:ext uri="{FF2B5EF4-FFF2-40B4-BE49-F238E27FC236}">
              <a16:creationId xmlns:a16="http://schemas.microsoft.com/office/drawing/2014/main" id="{BAE9A244-D5EA-473D-B831-4F28BB4EB77F}"/>
            </a:ext>
          </a:extLst>
        </xdr:cNvPr>
        <xdr:cNvPicPr/>
      </xdr:nvPicPr>
      <xdr:blipFill>
        <a:blip xmlns:r="http://schemas.openxmlformats.org/officeDocument/2006/relationships" r:embed="rId3" cstate="print"/>
        <a:stretch>
          <a:fillRect/>
        </a:stretch>
      </xdr:blipFill>
      <xdr:spPr>
        <a:xfrm>
          <a:off x="5219700" y="45002450"/>
          <a:ext cx="1238250" cy="714375"/>
        </a:xfrm>
        <a:prstGeom prst="rect">
          <a:avLst/>
        </a:prstGeom>
      </xdr:spPr>
    </xdr:pic>
    <xdr:clientData/>
  </xdr:oneCellAnchor>
  <xdr:oneCellAnchor>
    <xdr:from>
      <xdr:col>4</xdr:col>
      <xdr:colOff>0</xdr:colOff>
      <xdr:row>53</xdr:row>
      <xdr:rowOff>0</xdr:rowOff>
    </xdr:from>
    <xdr:ext cx="1238250" cy="714375"/>
    <xdr:pic>
      <xdr:nvPicPr>
        <xdr:cNvPr id="105" name="Image 104" descr="Picture">
          <a:extLst>
            <a:ext uri="{FF2B5EF4-FFF2-40B4-BE49-F238E27FC236}">
              <a16:creationId xmlns:a16="http://schemas.microsoft.com/office/drawing/2014/main" id="{B3E92D05-D866-4CC8-8C3D-EBB03506F1B0}"/>
            </a:ext>
          </a:extLst>
        </xdr:cNvPr>
        <xdr:cNvPicPr/>
      </xdr:nvPicPr>
      <xdr:blipFill>
        <a:blip xmlns:r="http://schemas.openxmlformats.org/officeDocument/2006/relationships" r:embed="rId3" cstate="print"/>
        <a:stretch>
          <a:fillRect/>
        </a:stretch>
      </xdr:blipFill>
      <xdr:spPr>
        <a:xfrm>
          <a:off x="8750300" y="45002450"/>
          <a:ext cx="1238250" cy="714375"/>
        </a:xfrm>
        <a:prstGeom prst="rect">
          <a:avLst/>
        </a:prstGeom>
      </xdr:spPr>
    </xdr:pic>
    <xdr:clientData/>
  </xdr:oneCellAnchor>
  <xdr:oneCellAnchor>
    <xdr:from>
      <xdr:col>2</xdr:col>
      <xdr:colOff>0</xdr:colOff>
      <xdr:row>54</xdr:row>
      <xdr:rowOff>0</xdr:rowOff>
    </xdr:from>
    <xdr:ext cx="1238250" cy="714375"/>
    <xdr:pic>
      <xdr:nvPicPr>
        <xdr:cNvPr id="106" name="Image 105" descr="Picture">
          <a:extLst>
            <a:ext uri="{FF2B5EF4-FFF2-40B4-BE49-F238E27FC236}">
              <a16:creationId xmlns:a16="http://schemas.microsoft.com/office/drawing/2014/main" id="{9BE0685F-9B8F-40CF-9658-33C3E23F2E22}"/>
            </a:ext>
          </a:extLst>
        </xdr:cNvPr>
        <xdr:cNvPicPr/>
      </xdr:nvPicPr>
      <xdr:blipFill>
        <a:blip xmlns:r="http://schemas.openxmlformats.org/officeDocument/2006/relationships" r:embed="rId1" cstate="print"/>
        <a:stretch>
          <a:fillRect/>
        </a:stretch>
      </xdr:blipFill>
      <xdr:spPr>
        <a:xfrm>
          <a:off x="5219700" y="45891450"/>
          <a:ext cx="1238250" cy="714375"/>
        </a:xfrm>
        <a:prstGeom prst="rect">
          <a:avLst/>
        </a:prstGeom>
      </xdr:spPr>
    </xdr:pic>
    <xdr:clientData/>
  </xdr:oneCellAnchor>
  <xdr:oneCellAnchor>
    <xdr:from>
      <xdr:col>4</xdr:col>
      <xdr:colOff>0</xdr:colOff>
      <xdr:row>54</xdr:row>
      <xdr:rowOff>0</xdr:rowOff>
    </xdr:from>
    <xdr:ext cx="1238250" cy="714375"/>
    <xdr:pic>
      <xdr:nvPicPr>
        <xdr:cNvPr id="107" name="Image 106" descr="Picture">
          <a:extLst>
            <a:ext uri="{FF2B5EF4-FFF2-40B4-BE49-F238E27FC236}">
              <a16:creationId xmlns:a16="http://schemas.microsoft.com/office/drawing/2014/main" id="{48909FAA-2918-4C90-8C01-CB01D8FD65BF}"/>
            </a:ext>
          </a:extLst>
        </xdr:cNvPr>
        <xdr:cNvPicPr/>
      </xdr:nvPicPr>
      <xdr:blipFill>
        <a:blip xmlns:r="http://schemas.openxmlformats.org/officeDocument/2006/relationships" r:embed="rId1" cstate="print"/>
        <a:stretch>
          <a:fillRect/>
        </a:stretch>
      </xdr:blipFill>
      <xdr:spPr>
        <a:xfrm>
          <a:off x="8750300" y="45891450"/>
          <a:ext cx="1238250" cy="714375"/>
        </a:xfrm>
        <a:prstGeom prst="rect">
          <a:avLst/>
        </a:prstGeom>
      </xdr:spPr>
    </xdr:pic>
    <xdr:clientData/>
  </xdr:oneCellAnchor>
  <xdr:oneCellAnchor>
    <xdr:from>
      <xdr:col>2</xdr:col>
      <xdr:colOff>0</xdr:colOff>
      <xdr:row>55</xdr:row>
      <xdr:rowOff>0</xdr:rowOff>
    </xdr:from>
    <xdr:ext cx="1238250" cy="714375"/>
    <xdr:pic>
      <xdr:nvPicPr>
        <xdr:cNvPr id="108" name="Image 107" descr="Picture">
          <a:extLst>
            <a:ext uri="{FF2B5EF4-FFF2-40B4-BE49-F238E27FC236}">
              <a16:creationId xmlns:a16="http://schemas.microsoft.com/office/drawing/2014/main" id="{797A043B-42A9-4D7A-9CE5-46D8A4AE422F}"/>
            </a:ext>
          </a:extLst>
        </xdr:cNvPr>
        <xdr:cNvPicPr/>
      </xdr:nvPicPr>
      <xdr:blipFill>
        <a:blip xmlns:r="http://schemas.openxmlformats.org/officeDocument/2006/relationships" r:embed="rId1" cstate="print"/>
        <a:stretch>
          <a:fillRect/>
        </a:stretch>
      </xdr:blipFill>
      <xdr:spPr>
        <a:xfrm>
          <a:off x="5219700" y="46780450"/>
          <a:ext cx="1238250" cy="714375"/>
        </a:xfrm>
        <a:prstGeom prst="rect">
          <a:avLst/>
        </a:prstGeom>
      </xdr:spPr>
    </xdr:pic>
    <xdr:clientData/>
  </xdr:oneCellAnchor>
  <xdr:oneCellAnchor>
    <xdr:from>
      <xdr:col>4</xdr:col>
      <xdr:colOff>0</xdr:colOff>
      <xdr:row>55</xdr:row>
      <xdr:rowOff>0</xdr:rowOff>
    </xdr:from>
    <xdr:ext cx="1238250" cy="714375"/>
    <xdr:pic>
      <xdr:nvPicPr>
        <xdr:cNvPr id="109" name="Image 108" descr="Picture">
          <a:extLst>
            <a:ext uri="{FF2B5EF4-FFF2-40B4-BE49-F238E27FC236}">
              <a16:creationId xmlns:a16="http://schemas.microsoft.com/office/drawing/2014/main" id="{F9947609-979E-4FE8-A2A3-70827532173F}"/>
            </a:ext>
          </a:extLst>
        </xdr:cNvPr>
        <xdr:cNvPicPr/>
      </xdr:nvPicPr>
      <xdr:blipFill>
        <a:blip xmlns:r="http://schemas.openxmlformats.org/officeDocument/2006/relationships" r:embed="rId1" cstate="print"/>
        <a:stretch>
          <a:fillRect/>
        </a:stretch>
      </xdr:blipFill>
      <xdr:spPr>
        <a:xfrm>
          <a:off x="8750300" y="46780450"/>
          <a:ext cx="1238250" cy="714375"/>
        </a:xfrm>
        <a:prstGeom prst="rect">
          <a:avLst/>
        </a:prstGeom>
      </xdr:spPr>
    </xdr:pic>
    <xdr:clientData/>
  </xdr:oneCellAnchor>
  <xdr:oneCellAnchor>
    <xdr:from>
      <xdr:col>2</xdr:col>
      <xdr:colOff>0</xdr:colOff>
      <xdr:row>56</xdr:row>
      <xdr:rowOff>0</xdr:rowOff>
    </xdr:from>
    <xdr:ext cx="1238250" cy="714375"/>
    <xdr:pic>
      <xdr:nvPicPr>
        <xdr:cNvPr id="110" name="Image 109" descr="Picture">
          <a:extLst>
            <a:ext uri="{FF2B5EF4-FFF2-40B4-BE49-F238E27FC236}">
              <a16:creationId xmlns:a16="http://schemas.microsoft.com/office/drawing/2014/main" id="{83444115-A38E-4DD7-BCB0-CD2AD3F4A425}"/>
            </a:ext>
          </a:extLst>
        </xdr:cNvPr>
        <xdr:cNvPicPr/>
      </xdr:nvPicPr>
      <xdr:blipFill>
        <a:blip xmlns:r="http://schemas.openxmlformats.org/officeDocument/2006/relationships" r:embed="rId2" cstate="print"/>
        <a:stretch>
          <a:fillRect/>
        </a:stretch>
      </xdr:blipFill>
      <xdr:spPr>
        <a:xfrm>
          <a:off x="5219700" y="47669450"/>
          <a:ext cx="1238250" cy="714375"/>
        </a:xfrm>
        <a:prstGeom prst="rect">
          <a:avLst/>
        </a:prstGeom>
      </xdr:spPr>
    </xdr:pic>
    <xdr:clientData/>
  </xdr:oneCellAnchor>
  <xdr:oneCellAnchor>
    <xdr:from>
      <xdr:col>4</xdr:col>
      <xdr:colOff>0</xdr:colOff>
      <xdr:row>56</xdr:row>
      <xdr:rowOff>0</xdr:rowOff>
    </xdr:from>
    <xdr:ext cx="1238250" cy="714375"/>
    <xdr:pic>
      <xdr:nvPicPr>
        <xdr:cNvPr id="111" name="Image 110" descr="Picture">
          <a:extLst>
            <a:ext uri="{FF2B5EF4-FFF2-40B4-BE49-F238E27FC236}">
              <a16:creationId xmlns:a16="http://schemas.microsoft.com/office/drawing/2014/main" id="{3A8D26BA-D51D-4C5E-AF95-8F75BB143B5C}"/>
            </a:ext>
          </a:extLst>
        </xdr:cNvPr>
        <xdr:cNvPicPr/>
      </xdr:nvPicPr>
      <xdr:blipFill>
        <a:blip xmlns:r="http://schemas.openxmlformats.org/officeDocument/2006/relationships" r:embed="rId2" cstate="print"/>
        <a:stretch>
          <a:fillRect/>
        </a:stretch>
      </xdr:blipFill>
      <xdr:spPr>
        <a:xfrm>
          <a:off x="8750300" y="47669450"/>
          <a:ext cx="1238250" cy="714375"/>
        </a:xfrm>
        <a:prstGeom prst="rect">
          <a:avLst/>
        </a:prstGeom>
      </xdr:spPr>
    </xdr:pic>
    <xdr:clientData/>
  </xdr:oneCellAnchor>
  <xdr:oneCellAnchor>
    <xdr:from>
      <xdr:col>2</xdr:col>
      <xdr:colOff>0</xdr:colOff>
      <xdr:row>57</xdr:row>
      <xdr:rowOff>0</xdr:rowOff>
    </xdr:from>
    <xdr:ext cx="1238250" cy="714375"/>
    <xdr:pic>
      <xdr:nvPicPr>
        <xdr:cNvPr id="112" name="Image 111" descr="Picture">
          <a:extLst>
            <a:ext uri="{FF2B5EF4-FFF2-40B4-BE49-F238E27FC236}">
              <a16:creationId xmlns:a16="http://schemas.microsoft.com/office/drawing/2014/main" id="{85B52C55-7DF6-4ADE-BC2A-24B68EFAB827}"/>
            </a:ext>
          </a:extLst>
        </xdr:cNvPr>
        <xdr:cNvPicPr/>
      </xdr:nvPicPr>
      <xdr:blipFill>
        <a:blip xmlns:r="http://schemas.openxmlformats.org/officeDocument/2006/relationships" r:embed="rId2" cstate="print"/>
        <a:stretch>
          <a:fillRect/>
        </a:stretch>
      </xdr:blipFill>
      <xdr:spPr>
        <a:xfrm>
          <a:off x="5219700" y="48558450"/>
          <a:ext cx="1238250" cy="714375"/>
        </a:xfrm>
        <a:prstGeom prst="rect">
          <a:avLst/>
        </a:prstGeom>
      </xdr:spPr>
    </xdr:pic>
    <xdr:clientData/>
  </xdr:oneCellAnchor>
  <xdr:oneCellAnchor>
    <xdr:from>
      <xdr:col>4</xdr:col>
      <xdr:colOff>0</xdr:colOff>
      <xdr:row>57</xdr:row>
      <xdr:rowOff>0</xdr:rowOff>
    </xdr:from>
    <xdr:ext cx="1238250" cy="714375"/>
    <xdr:pic>
      <xdr:nvPicPr>
        <xdr:cNvPr id="113" name="Image 112" descr="Picture">
          <a:extLst>
            <a:ext uri="{FF2B5EF4-FFF2-40B4-BE49-F238E27FC236}">
              <a16:creationId xmlns:a16="http://schemas.microsoft.com/office/drawing/2014/main" id="{D34D5843-777F-4E51-ABB2-F80BD7953676}"/>
            </a:ext>
          </a:extLst>
        </xdr:cNvPr>
        <xdr:cNvPicPr/>
      </xdr:nvPicPr>
      <xdr:blipFill>
        <a:blip xmlns:r="http://schemas.openxmlformats.org/officeDocument/2006/relationships" r:embed="rId2" cstate="print"/>
        <a:stretch>
          <a:fillRect/>
        </a:stretch>
      </xdr:blipFill>
      <xdr:spPr>
        <a:xfrm>
          <a:off x="8750300" y="48558450"/>
          <a:ext cx="1238250" cy="714375"/>
        </a:xfrm>
        <a:prstGeom prst="rect">
          <a:avLst/>
        </a:prstGeom>
      </xdr:spPr>
    </xdr:pic>
    <xdr:clientData/>
  </xdr:oneCellAnchor>
  <xdr:oneCellAnchor>
    <xdr:from>
      <xdr:col>2</xdr:col>
      <xdr:colOff>0</xdr:colOff>
      <xdr:row>58</xdr:row>
      <xdr:rowOff>0</xdr:rowOff>
    </xdr:from>
    <xdr:ext cx="1238250" cy="714375"/>
    <xdr:pic>
      <xdr:nvPicPr>
        <xdr:cNvPr id="114" name="Image 113" descr="Picture">
          <a:extLst>
            <a:ext uri="{FF2B5EF4-FFF2-40B4-BE49-F238E27FC236}">
              <a16:creationId xmlns:a16="http://schemas.microsoft.com/office/drawing/2014/main" id="{D76C0A6D-2032-4515-A3FA-F658A6897D3F}"/>
            </a:ext>
          </a:extLst>
        </xdr:cNvPr>
        <xdr:cNvPicPr/>
      </xdr:nvPicPr>
      <xdr:blipFill>
        <a:blip xmlns:r="http://schemas.openxmlformats.org/officeDocument/2006/relationships" r:embed="rId2" cstate="print"/>
        <a:stretch>
          <a:fillRect/>
        </a:stretch>
      </xdr:blipFill>
      <xdr:spPr>
        <a:xfrm>
          <a:off x="5219700" y="49447450"/>
          <a:ext cx="1238250" cy="714375"/>
        </a:xfrm>
        <a:prstGeom prst="rect">
          <a:avLst/>
        </a:prstGeom>
      </xdr:spPr>
    </xdr:pic>
    <xdr:clientData/>
  </xdr:oneCellAnchor>
  <xdr:oneCellAnchor>
    <xdr:from>
      <xdr:col>4</xdr:col>
      <xdr:colOff>0</xdr:colOff>
      <xdr:row>58</xdr:row>
      <xdr:rowOff>0</xdr:rowOff>
    </xdr:from>
    <xdr:ext cx="1238250" cy="714375"/>
    <xdr:pic>
      <xdr:nvPicPr>
        <xdr:cNvPr id="115" name="Image 114" descr="Picture">
          <a:extLst>
            <a:ext uri="{FF2B5EF4-FFF2-40B4-BE49-F238E27FC236}">
              <a16:creationId xmlns:a16="http://schemas.microsoft.com/office/drawing/2014/main" id="{7C527C99-3901-4FB6-AA69-932EEE429048}"/>
            </a:ext>
          </a:extLst>
        </xdr:cNvPr>
        <xdr:cNvPicPr/>
      </xdr:nvPicPr>
      <xdr:blipFill>
        <a:blip xmlns:r="http://schemas.openxmlformats.org/officeDocument/2006/relationships" r:embed="rId2" cstate="print"/>
        <a:stretch>
          <a:fillRect/>
        </a:stretch>
      </xdr:blipFill>
      <xdr:spPr>
        <a:xfrm>
          <a:off x="8750300" y="49447450"/>
          <a:ext cx="1238250" cy="714375"/>
        </a:xfrm>
        <a:prstGeom prst="rect">
          <a:avLst/>
        </a:prstGeom>
      </xdr:spPr>
    </xdr:pic>
    <xdr:clientData/>
  </xdr:oneCellAnchor>
  <xdr:oneCellAnchor>
    <xdr:from>
      <xdr:col>2</xdr:col>
      <xdr:colOff>0</xdr:colOff>
      <xdr:row>59</xdr:row>
      <xdr:rowOff>0</xdr:rowOff>
    </xdr:from>
    <xdr:ext cx="1238250" cy="714375"/>
    <xdr:pic>
      <xdr:nvPicPr>
        <xdr:cNvPr id="116" name="Image 115" descr="Picture">
          <a:extLst>
            <a:ext uri="{FF2B5EF4-FFF2-40B4-BE49-F238E27FC236}">
              <a16:creationId xmlns:a16="http://schemas.microsoft.com/office/drawing/2014/main" id="{19AA37AF-D032-42D7-A425-3A08834C76FA}"/>
            </a:ext>
          </a:extLst>
        </xdr:cNvPr>
        <xdr:cNvPicPr/>
      </xdr:nvPicPr>
      <xdr:blipFill>
        <a:blip xmlns:r="http://schemas.openxmlformats.org/officeDocument/2006/relationships" r:embed="rId2" cstate="print"/>
        <a:stretch>
          <a:fillRect/>
        </a:stretch>
      </xdr:blipFill>
      <xdr:spPr>
        <a:xfrm>
          <a:off x="5219700" y="50336450"/>
          <a:ext cx="1238250" cy="714375"/>
        </a:xfrm>
        <a:prstGeom prst="rect">
          <a:avLst/>
        </a:prstGeom>
      </xdr:spPr>
    </xdr:pic>
    <xdr:clientData/>
  </xdr:oneCellAnchor>
  <xdr:oneCellAnchor>
    <xdr:from>
      <xdr:col>4</xdr:col>
      <xdr:colOff>0</xdr:colOff>
      <xdr:row>59</xdr:row>
      <xdr:rowOff>0</xdr:rowOff>
    </xdr:from>
    <xdr:ext cx="1238250" cy="714375"/>
    <xdr:pic>
      <xdr:nvPicPr>
        <xdr:cNvPr id="117" name="Image 116" descr="Picture">
          <a:extLst>
            <a:ext uri="{FF2B5EF4-FFF2-40B4-BE49-F238E27FC236}">
              <a16:creationId xmlns:a16="http://schemas.microsoft.com/office/drawing/2014/main" id="{B999AC23-28D4-477C-BA5D-E936476D7B34}"/>
            </a:ext>
          </a:extLst>
        </xdr:cNvPr>
        <xdr:cNvPicPr/>
      </xdr:nvPicPr>
      <xdr:blipFill>
        <a:blip xmlns:r="http://schemas.openxmlformats.org/officeDocument/2006/relationships" r:embed="rId2" cstate="print"/>
        <a:stretch>
          <a:fillRect/>
        </a:stretch>
      </xdr:blipFill>
      <xdr:spPr>
        <a:xfrm>
          <a:off x="8750300" y="50336450"/>
          <a:ext cx="1238250" cy="714375"/>
        </a:xfrm>
        <a:prstGeom prst="rect">
          <a:avLst/>
        </a:prstGeom>
      </xdr:spPr>
    </xdr:pic>
    <xdr:clientData/>
  </xdr:oneCellAnchor>
  <xdr:oneCellAnchor>
    <xdr:from>
      <xdr:col>2</xdr:col>
      <xdr:colOff>0</xdr:colOff>
      <xdr:row>60</xdr:row>
      <xdr:rowOff>0</xdr:rowOff>
    </xdr:from>
    <xdr:ext cx="1238250" cy="714375"/>
    <xdr:pic>
      <xdr:nvPicPr>
        <xdr:cNvPr id="118" name="Image 117" descr="Picture">
          <a:extLst>
            <a:ext uri="{FF2B5EF4-FFF2-40B4-BE49-F238E27FC236}">
              <a16:creationId xmlns:a16="http://schemas.microsoft.com/office/drawing/2014/main" id="{095C9447-5B13-47AD-B6A2-B2AC1ED764E2}"/>
            </a:ext>
          </a:extLst>
        </xdr:cNvPr>
        <xdr:cNvPicPr/>
      </xdr:nvPicPr>
      <xdr:blipFill>
        <a:blip xmlns:r="http://schemas.openxmlformats.org/officeDocument/2006/relationships" r:embed="rId3" cstate="print"/>
        <a:stretch>
          <a:fillRect/>
        </a:stretch>
      </xdr:blipFill>
      <xdr:spPr>
        <a:xfrm>
          <a:off x="5219700" y="52114450"/>
          <a:ext cx="1238250" cy="714375"/>
        </a:xfrm>
        <a:prstGeom prst="rect">
          <a:avLst/>
        </a:prstGeom>
      </xdr:spPr>
    </xdr:pic>
    <xdr:clientData/>
  </xdr:oneCellAnchor>
  <xdr:oneCellAnchor>
    <xdr:from>
      <xdr:col>4</xdr:col>
      <xdr:colOff>0</xdr:colOff>
      <xdr:row>60</xdr:row>
      <xdr:rowOff>0</xdr:rowOff>
    </xdr:from>
    <xdr:ext cx="1238250" cy="714375"/>
    <xdr:pic>
      <xdr:nvPicPr>
        <xdr:cNvPr id="119" name="Image 118" descr="Picture">
          <a:extLst>
            <a:ext uri="{FF2B5EF4-FFF2-40B4-BE49-F238E27FC236}">
              <a16:creationId xmlns:a16="http://schemas.microsoft.com/office/drawing/2014/main" id="{54BC6E6E-5F7F-4934-AC7B-CD2597C6AFC7}"/>
            </a:ext>
          </a:extLst>
        </xdr:cNvPr>
        <xdr:cNvPicPr/>
      </xdr:nvPicPr>
      <xdr:blipFill>
        <a:blip xmlns:r="http://schemas.openxmlformats.org/officeDocument/2006/relationships" r:embed="rId3" cstate="print"/>
        <a:stretch>
          <a:fillRect/>
        </a:stretch>
      </xdr:blipFill>
      <xdr:spPr>
        <a:xfrm>
          <a:off x="8750300" y="52114450"/>
          <a:ext cx="1238250" cy="714375"/>
        </a:xfrm>
        <a:prstGeom prst="rect">
          <a:avLst/>
        </a:prstGeom>
      </xdr:spPr>
    </xdr:pic>
    <xdr:clientData/>
  </xdr:oneCellAnchor>
  <xdr:oneCellAnchor>
    <xdr:from>
      <xdr:col>2</xdr:col>
      <xdr:colOff>0</xdr:colOff>
      <xdr:row>61</xdr:row>
      <xdr:rowOff>0</xdr:rowOff>
    </xdr:from>
    <xdr:ext cx="1238250" cy="714375"/>
    <xdr:pic>
      <xdr:nvPicPr>
        <xdr:cNvPr id="120" name="Image 119" descr="Picture">
          <a:extLst>
            <a:ext uri="{FF2B5EF4-FFF2-40B4-BE49-F238E27FC236}">
              <a16:creationId xmlns:a16="http://schemas.microsoft.com/office/drawing/2014/main" id="{D482ECF9-7562-4E9E-AF38-C4D6F0E9B7CA}"/>
            </a:ext>
          </a:extLst>
        </xdr:cNvPr>
        <xdr:cNvPicPr/>
      </xdr:nvPicPr>
      <xdr:blipFill>
        <a:blip xmlns:r="http://schemas.openxmlformats.org/officeDocument/2006/relationships" r:embed="rId2" cstate="print"/>
        <a:stretch>
          <a:fillRect/>
        </a:stretch>
      </xdr:blipFill>
      <xdr:spPr>
        <a:xfrm>
          <a:off x="5219700" y="53003450"/>
          <a:ext cx="1238250" cy="714375"/>
        </a:xfrm>
        <a:prstGeom prst="rect">
          <a:avLst/>
        </a:prstGeom>
      </xdr:spPr>
    </xdr:pic>
    <xdr:clientData/>
  </xdr:oneCellAnchor>
  <xdr:oneCellAnchor>
    <xdr:from>
      <xdr:col>4</xdr:col>
      <xdr:colOff>0</xdr:colOff>
      <xdr:row>61</xdr:row>
      <xdr:rowOff>0</xdr:rowOff>
    </xdr:from>
    <xdr:ext cx="1238250" cy="714375"/>
    <xdr:pic>
      <xdr:nvPicPr>
        <xdr:cNvPr id="121" name="Image 120" descr="Picture">
          <a:extLst>
            <a:ext uri="{FF2B5EF4-FFF2-40B4-BE49-F238E27FC236}">
              <a16:creationId xmlns:a16="http://schemas.microsoft.com/office/drawing/2014/main" id="{80A90F12-2F2B-44FA-A541-71024526F095}"/>
            </a:ext>
          </a:extLst>
        </xdr:cNvPr>
        <xdr:cNvPicPr/>
      </xdr:nvPicPr>
      <xdr:blipFill>
        <a:blip xmlns:r="http://schemas.openxmlformats.org/officeDocument/2006/relationships" r:embed="rId2" cstate="print"/>
        <a:stretch>
          <a:fillRect/>
        </a:stretch>
      </xdr:blipFill>
      <xdr:spPr>
        <a:xfrm>
          <a:off x="8750300" y="53003450"/>
          <a:ext cx="1238250" cy="714375"/>
        </a:xfrm>
        <a:prstGeom prst="rect">
          <a:avLst/>
        </a:prstGeom>
      </xdr:spPr>
    </xdr:pic>
    <xdr:clientData/>
  </xdr:oneCellAnchor>
  <xdr:oneCellAnchor>
    <xdr:from>
      <xdr:col>2</xdr:col>
      <xdr:colOff>0</xdr:colOff>
      <xdr:row>62</xdr:row>
      <xdr:rowOff>0</xdr:rowOff>
    </xdr:from>
    <xdr:ext cx="1238250" cy="714375"/>
    <xdr:pic>
      <xdr:nvPicPr>
        <xdr:cNvPr id="122" name="Image 121" descr="Picture">
          <a:extLst>
            <a:ext uri="{FF2B5EF4-FFF2-40B4-BE49-F238E27FC236}">
              <a16:creationId xmlns:a16="http://schemas.microsoft.com/office/drawing/2014/main" id="{E63B89FB-7C62-4E79-A62A-47470E8991FA}"/>
            </a:ext>
          </a:extLst>
        </xdr:cNvPr>
        <xdr:cNvPicPr/>
      </xdr:nvPicPr>
      <xdr:blipFill>
        <a:blip xmlns:r="http://schemas.openxmlformats.org/officeDocument/2006/relationships" r:embed="rId4" cstate="print"/>
        <a:stretch>
          <a:fillRect/>
        </a:stretch>
      </xdr:blipFill>
      <xdr:spPr>
        <a:xfrm>
          <a:off x="5219700" y="53892450"/>
          <a:ext cx="1238250" cy="714375"/>
        </a:xfrm>
        <a:prstGeom prst="rect">
          <a:avLst/>
        </a:prstGeom>
      </xdr:spPr>
    </xdr:pic>
    <xdr:clientData/>
  </xdr:oneCellAnchor>
  <xdr:oneCellAnchor>
    <xdr:from>
      <xdr:col>4</xdr:col>
      <xdr:colOff>0</xdr:colOff>
      <xdr:row>62</xdr:row>
      <xdr:rowOff>0</xdr:rowOff>
    </xdr:from>
    <xdr:ext cx="1238250" cy="714375"/>
    <xdr:pic>
      <xdr:nvPicPr>
        <xdr:cNvPr id="123" name="Image 122" descr="Picture">
          <a:extLst>
            <a:ext uri="{FF2B5EF4-FFF2-40B4-BE49-F238E27FC236}">
              <a16:creationId xmlns:a16="http://schemas.microsoft.com/office/drawing/2014/main" id="{66D950B2-66A8-4FC2-B5E0-0D2CD9C2CACF}"/>
            </a:ext>
          </a:extLst>
        </xdr:cNvPr>
        <xdr:cNvPicPr/>
      </xdr:nvPicPr>
      <xdr:blipFill>
        <a:blip xmlns:r="http://schemas.openxmlformats.org/officeDocument/2006/relationships" r:embed="rId4" cstate="print"/>
        <a:stretch>
          <a:fillRect/>
        </a:stretch>
      </xdr:blipFill>
      <xdr:spPr>
        <a:xfrm>
          <a:off x="8750300" y="53892450"/>
          <a:ext cx="1238250" cy="714375"/>
        </a:xfrm>
        <a:prstGeom prst="rect">
          <a:avLst/>
        </a:prstGeom>
      </xdr:spPr>
    </xdr:pic>
    <xdr:clientData/>
  </xdr:oneCellAnchor>
  <xdr:oneCellAnchor>
    <xdr:from>
      <xdr:col>2</xdr:col>
      <xdr:colOff>0</xdr:colOff>
      <xdr:row>63</xdr:row>
      <xdr:rowOff>0</xdr:rowOff>
    </xdr:from>
    <xdr:ext cx="1238250" cy="714375"/>
    <xdr:pic>
      <xdr:nvPicPr>
        <xdr:cNvPr id="124" name="Image 123" descr="Picture">
          <a:extLst>
            <a:ext uri="{FF2B5EF4-FFF2-40B4-BE49-F238E27FC236}">
              <a16:creationId xmlns:a16="http://schemas.microsoft.com/office/drawing/2014/main" id="{2B7A50C3-53CD-4585-BCBF-A8481E474467}"/>
            </a:ext>
          </a:extLst>
        </xdr:cNvPr>
        <xdr:cNvPicPr/>
      </xdr:nvPicPr>
      <xdr:blipFill>
        <a:blip xmlns:r="http://schemas.openxmlformats.org/officeDocument/2006/relationships" r:embed="rId2" cstate="print"/>
        <a:stretch>
          <a:fillRect/>
        </a:stretch>
      </xdr:blipFill>
      <xdr:spPr>
        <a:xfrm>
          <a:off x="5219700" y="54781450"/>
          <a:ext cx="1238250" cy="714375"/>
        </a:xfrm>
        <a:prstGeom prst="rect">
          <a:avLst/>
        </a:prstGeom>
      </xdr:spPr>
    </xdr:pic>
    <xdr:clientData/>
  </xdr:oneCellAnchor>
  <xdr:oneCellAnchor>
    <xdr:from>
      <xdr:col>4</xdr:col>
      <xdr:colOff>0</xdr:colOff>
      <xdr:row>63</xdr:row>
      <xdr:rowOff>0</xdr:rowOff>
    </xdr:from>
    <xdr:ext cx="1238250" cy="714375"/>
    <xdr:pic>
      <xdr:nvPicPr>
        <xdr:cNvPr id="125" name="Image 124" descr="Picture">
          <a:extLst>
            <a:ext uri="{FF2B5EF4-FFF2-40B4-BE49-F238E27FC236}">
              <a16:creationId xmlns:a16="http://schemas.microsoft.com/office/drawing/2014/main" id="{171C835E-C6DD-45C7-9F70-25B0DDFF1CAC}"/>
            </a:ext>
          </a:extLst>
        </xdr:cNvPr>
        <xdr:cNvPicPr/>
      </xdr:nvPicPr>
      <xdr:blipFill>
        <a:blip xmlns:r="http://schemas.openxmlformats.org/officeDocument/2006/relationships" r:embed="rId5" cstate="print"/>
        <a:stretch>
          <a:fillRect/>
        </a:stretch>
      </xdr:blipFill>
      <xdr:spPr>
        <a:xfrm>
          <a:off x="8750300" y="54781450"/>
          <a:ext cx="1238250" cy="714375"/>
        </a:xfrm>
        <a:prstGeom prst="rect">
          <a:avLst/>
        </a:prstGeom>
      </xdr:spPr>
    </xdr:pic>
    <xdr:clientData/>
  </xdr:oneCellAnchor>
  <xdr:oneCellAnchor>
    <xdr:from>
      <xdr:col>2</xdr:col>
      <xdr:colOff>0</xdr:colOff>
      <xdr:row>64</xdr:row>
      <xdr:rowOff>0</xdr:rowOff>
    </xdr:from>
    <xdr:ext cx="1238250" cy="714375"/>
    <xdr:pic>
      <xdr:nvPicPr>
        <xdr:cNvPr id="126" name="Image 125" descr="Picture">
          <a:extLst>
            <a:ext uri="{FF2B5EF4-FFF2-40B4-BE49-F238E27FC236}">
              <a16:creationId xmlns:a16="http://schemas.microsoft.com/office/drawing/2014/main" id="{D4607BD8-4630-4D05-AD17-770D7D48B27E}"/>
            </a:ext>
          </a:extLst>
        </xdr:cNvPr>
        <xdr:cNvPicPr/>
      </xdr:nvPicPr>
      <xdr:blipFill>
        <a:blip xmlns:r="http://schemas.openxmlformats.org/officeDocument/2006/relationships" r:embed="rId2" cstate="print"/>
        <a:stretch>
          <a:fillRect/>
        </a:stretch>
      </xdr:blipFill>
      <xdr:spPr>
        <a:xfrm>
          <a:off x="5219700" y="55670450"/>
          <a:ext cx="1238250" cy="714375"/>
        </a:xfrm>
        <a:prstGeom prst="rect">
          <a:avLst/>
        </a:prstGeom>
      </xdr:spPr>
    </xdr:pic>
    <xdr:clientData/>
  </xdr:oneCellAnchor>
  <xdr:oneCellAnchor>
    <xdr:from>
      <xdr:col>4</xdr:col>
      <xdr:colOff>0</xdr:colOff>
      <xdr:row>64</xdr:row>
      <xdr:rowOff>0</xdr:rowOff>
    </xdr:from>
    <xdr:ext cx="1238250" cy="714375"/>
    <xdr:pic>
      <xdr:nvPicPr>
        <xdr:cNvPr id="127" name="Image 126" descr="Picture">
          <a:extLst>
            <a:ext uri="{FF2B5EF4-FFF2-40B4-BE49-F238E27FC236}">
              <a16:creationId xmlns:a16="http://schemas.microsoft.com/office/drawing/2014/main" id="{A2F9B18B-C4B6-4FCF-96C0-7447570525C8}"/>
            </a:ext>
          </a:extLst>
        </xdr:cNvPr>
        <xdr:cNvPicPr/>
      </xdr:nvPicPr>
      <xdr:blipFill>
        <a:blip xmlns:r="http://schemas.openxmlformats.org/officeDocument/2006/relationships" r:embed="rId2" cstate="print"/>
        <a:stretch>
          <a:fillRect/>
        </a:stretch>
      </xdr:blipFill>
      <xdr:spPr>
        <a:xfrm>
          <a:off x="8750300" y="55670450"/>
          <a:ext cx="1238250" cy="714375"/>
        </a:xfrm>
        <a:prstGeom prst="rect">
          <a:avLst/>
        </a:prstGeom>
      </xdr:spPr>
    </xdr:pic>
    <xdr:clientData/>
  </xdr:oneCellAnchor>
  <xdr:oneCellAnchor>
    <xdr:from>
      <xdr:col>2</xdr:col>
      <xdr:colOff>0</xdr:colOff>
      <xdr:row>65</xdr:row>
      <xdr:rowOff>0</xdr:rowOff>
    </xdr:from>
    <xdr:ext cx="1238250" cy="714375"/>
    <xdr:pic>
      <xdr:nvPicPr>
        <xdr:cNvPr id="128" name="Image 127" descr="Picture">
          <a:extLst>
            <a:ext uri="{FF2B5EF4-FFF2-40B4-BE49-F238E27FC236}">
              <a16:creationId xmlns:a16="http://schemas.microsoft.com/office/drawing/2014/main" id="{4E79F487-A9C4-4FFE-B39A-FCFC8149C1B5}"/>
            </a:ext>
          </a:extLst>
        </xdr:cNvPr>
        <xdr:cNvPicPr/>
      </xdr:nvPicPr>
      <xdr:blipFill>
        <a:blip xmlns:r="http://schemas.openxmlformats.org/officeDocument/2006/relationships" r:embed="rId2" cstate="print"/>
        <a:stretch>
          <a:fillRect/>
        </a:stretch>
      </xdr:blipFill>
      <xdr:spPr>
        <a:xfrm>
          <a:off x="5219700" y="56559450"/>
          <a:ext cx="1238250" cy="714375"/>
        </a:xfrm>
        <a:prstGeom prst="rect">
          <a:avLst/>
        </a:prstGeom>
      </xdr:spPr>
    </xdr:pic>
    <xdr:clientData/>
  </xdr:oneCellAnchor>
  <xdr:oneCellAnchor>
    <xdr:from>
      <xdr:col>4</xdr:col>
      <xdr:colOff>0</xdr:colOff>
      <xdr:row>65</xdr:row>
      <xdr:rowOff>0</xdr:rowOff>
    </xdr:from>
    <xdr:ext cx="1238250" cy="714375"/>
    <xdr:pic>
      <xdr:nvPicPr>
        <xdr:cNvPr id="129" name="Image 128" descr="Picture">
          <a:extLst>
            <a:ext uri="{FF2B5EF4-FFF2-40B4-BE49-F238E27FC236}">
              <a16:creationId xmlns:a16="http://schemas.microsoft.com/office/drawing/2014/main" id="{CE11C692-FCF2-4C74-9D7D-56DB9BF5410D}"/>
            </a:ext>
          </a:extLst>
        </xdr:cNvPr>
        <xdr:cNvPicPr/>
      </xdr:nvPicPr>
      <xdr:blipFill>
        <a:blip xmlns:r="http://schemas.openxmlformats.org/officeDocument/2006/relationships" r:embed="rId2" cstate="print"/>
        <a:stretch>
          <a:fillRect/>
        </a:stretch>
      </xdr:blipFill>
      <xdr:spPr>
        <a:xfrm>
          <a:off x="8750300" y="56559450"/>
          <a:ext cx="1238250" cy="714375"/>
        </a:xfrm>
        <a:prstGeom prst="rect">
          <a:avLst/>
        </a:prstGeom>
      </xdr:spPr>
    </xdr:pic>
    <xdr:clientData/>
  </xdr:oneCellAnchor>
  <xdr:oneCellAnchor>
    <xdr:from>
      <xdr:col>2</xdr:col>
      <xdr:colOff>0</xdr:colOff>
      <xdr:row>66</xdr:row>
      <xdr:rowOff>0</xdr:rowOff>
    </xdr:from>
    <xdr:ext cx="1238250" cy="714375"/>
    <xdr:pic>
      <xdr:nvPicPr>
        <xdr:cNvPr id="130" name="Image 129" descr="Picture">
          <a:extLst>
            <a:ext uri="{FF2B5EF4-FFF2-40B4-BE49-F238E27FC236}">
              <a16:creationId xmlns:a16="http://schemas.microsoft.com/office/drawing/2014/main" id="{EB188F79-4BC1-43E6-AB58-3F9B37538636}"/>
            </a:ext>
          </a:extLst>
        </xdr:cNvPr>
        <xdr:cNvPicPr/>
      </xdr:nvPicPr>
      <xdr:blipFill>
        <a:blip xmlns:r="http://schemas.openxmlformats.org/officeDocument/2006/relationships" r:embed="rId3" cstate="print"/>
        <a:stretch>
          <a:fillRect/>
        </a:stretch>
      </xdr:blipFill>
      <xdr:spPr>
        <a:xfrm>
          <a:off x="5219700" y="57448450"/>
          <a:ext cx="1238250" cy="714375"/>
        </a:xfrm>
        <a:prstGeom prst="rect">
          <a:avLst/>
        </a:prstGeom>
      </xdr:spPr>
    </xdr:pic>
    <xdr:clientData/>
  </xdr:oneCellAnchor>
  <xdr:oneCellAnchor>
    <xdr:from>
      <xdr:col>4</xdr:col>
      <xdr:colOff>0</xdr:colOff>
      <xdr:row>66</xdr:row>
      <xdr:rowOff>0</xdr:rowOff>
    </xdr:from>
    <xdr:ext cx="1238250" cy="714375"/>
    <xdr:pic>
      <xdr:nvPicPr>
        <xdr:cNvPr id="131" name="Image 130" descr="Picture">
          <a:extLst>
            <a:ext uri="{FF2B5EF4-FFF2-40B4-BE49-F238E27FC236}">
              <a16:creationId xmlns:a16="http://schemas.microsoft.com/office/drawing/2014/main" id="{F259FFAF-1C3E-4F15-925A-1E0D66736C69}"/>
            </a:ext>
          </a:extLst>
        </xdr:cNvPr>
        <xdr:cNvPicPr/>
      </xdr:nvPicPr>
      <xdr:blipFill>
        <a:blip xmlns:r="http://schemas.openxmlformats.org/officeDocument/2006/relationships" r:embed="rId3" cstate="print"/>
        <a:stretch>
          <a:fillRect/>
        </a:stretch>
      </xdr:blipFill>
      <xdr:spPr>
        <a:xfrm>
          <a:off x="8750300" y="57448450"/>
          <a:ext cx="1238250" cy="714375"/>
        </a:xfrm>
        <a:prstGeom prst="rect">
          <a:avLst/>
        </a:prstGeom>
      </xdr:spPr>
    </xdr:pic>
    <xdr:clientData/>
  </xdr:oneCellAnchor>
  <xdr:oneCellAnchor>
    <xdr:from>
      <xdr:col>2</xdr:col>
      <xdr:colOff>0</xdr:colOff>
      <xdr:row>67</xdr:row>
      <xdr:rowOff>0</xdr:rowOff>
    </xdr:from>
    <xdr:ext cx="1238250" cy="714375"/>
    <xdr:pic>
      <xdr:nvPicPr>
        <xdr:cNvPr id="132" name="Image 131" descr="Picture">
          <a:extLst>
            <a:ext uri="{FF2B5EF4-FFF2-40B4-BE49-F238E27FC236}">
              <a16:creationId xmlns:a16="http://schemas.microsoft.com/office/drawing/2014/main" id="{3B43E08E-3A2A-4D08-A52F-EBED44448CB9}"/>
            </a:ext>
          </a:extLst>
        </xdr:cNvPr>
        <xdr:cNvPicPr/>
      </xdr:nvPicPr>
      <xdr:blipFill>
        <a:blip xmlns:r="http://schemas.openxmlformats.org/officeDocument/2006/relationships" r:embed="rId1" cstate="print"/>
        <a:stretch>
          <a:fillRect/>
        </a:stretch>
      </xdr:blipFill>
      <xdr:spPr>
        <a:xfrm>
          <a:off x="5219700" y="58337450"/>
          <a:ext cx="1238250" cy="714375"/>
        </a:xfrm>
        <a:prstGeom prst="rect">
          <a:avLst/>
        </a:prstGeom>
      </xdr:spPr>
    </xdr:pic>
    <xdr:clientData/>
  </xdr:oneCellAnchor>
  <xdr:oneCellAnchor>
    <xdr:from>
      <xdr:col>4</xdr:col>
      <xdr:colOff>0</xdr:colOff>
      <xdr:row>67</xdr:row>
      <xdr:rowOff>0</xdr:rowOff>
    </xdr:from>
    <xdr:ext cx="1238250" cy="714375"/>
    <xdr:pic>
      <xdr:nvPicPr>
        <xdr:cNvPr id="133" name="Image 132" descr="Picture">
          <a:extLst>
            <a:ext uri="{FF2B5EF4-FFF2-40B4-BE49-F238E27FC236}">
              <a16:creationId xmlns:a16="http://schemas.microsoft.com/office/drawing/2014/main" id="{185B26B8-1611-44BD-8C28-E26BA3B47ADA}"/>
            </a:ext>
          </a:extLst>
        </xdr:cNvPr>
        <xdr:cNvPicPr/>
      </xdr:nvPicPr>
      <xdr:blipFill>
        <a:blip xmlns:r="http://schemas.openxmlformats.org/officeDocument/2006/relationships" r:embed="rId1" cstate="print"/>
        <a:stretch>
          <a:fillRect/>
        </a:stretch>
      </xdr:blipFill>
      <xdr:spPr>
        <a:xfrm>
          <a:off x="8750300" y="58337450"/>
          <a:ext cx="1238250" cy="714375"/>
        </a:xfrm>
        <a:prstGeom prst="rect">
          <a:avLst/>
        </a:prstGeom>
      </xdr:spPr>
    </xdr:pic>
    <xdr:clientData/>
  </xdr:oneCellAnchor>
  <xdr:oneCellAnchor>
    <xdr:from>
      <xdr:col>2</xdr:col>
      <xdr:colOff>0</xdr:colOff>
      <xdr:row>68</xdr:row>
      <xdr:rowOff>0</xdr:rowOff>
    </xdr:from>
    <xdr:ext cx="1238250" cy="714375"/>
    <xdr:pic>
      <xdr:nvPicPr>
        <xdr:cNvPr id="134" name="Image 133" descr="Picture">
          <a:extLst>
            <a:ext uri="{FF2B5EF4-FFF2-40B4-BE49-F238E27FC236}">
              <a16:creationId xmlns:a16="http://schemas.microsoft.com/office/drawing/2014/main" id="{C4373501-B34D-4898-931C-74A1B90AD8C0}"/>
            </a:ext>
          </a:extLst>
        </xdr:cNvPr>
        <xdr:cNvPicPr/>
      </xdr:nvPicPr>
      <xdr:blipFill>
        <a:blip xmlns:r="http://schemas.openxmlformats.org/officeDocument/2006/relationships" r:embed="rId2" cstate="print"/>
        <a:stretch>
          <a:fillRect/>
        </a:stretch>
      </xdr:blipFill>
      <xdr:spPr>
        <a:xfrm>
          <a:off x="5219700" y="59226450"/>
          <a:ext cx="1238250" cy="714375"/>
        </a:xfrm>
        <a:prstGeom prst="rect">
          <a:avLst/>
        </a:prstGeom>
      </xdr:spPr>
    </xdr:pic>
    <xdr:clientData/>
  </xdr:oneCellAnchor>
  <xdr:oneCellAnchor>
    <xdr:from>
      <xdr:col>4</xdr:col>
      <xdr:colOff>0</xdr:colOff>
      <xdr:row>68</xdr:row>
      <xdr:rowOff>0</xdr:rowOff>
    </xdr:from>
    <xdr:ext cx="1238250" cy="714375"/>
    <xdr:pic>
      <xdr:nvPicPr>
        <xdr:cNvPr id="135" name="Image 134" descr="Picture">
          <a:extLst>
            <a:ext uri="{FF2B5EF4-FFF2-40B4-BE49-F238E27FC236}">
              <a16:creationId xmlns:a16="http://schemas.microsoft.com/office/drawing/2014/main" id="{BB724BFC-F9A5-4E78-8EAE-25F2D82A2502}"/>
            </a:ext>
          </a:extLst>
        </xdr:cNvPr>
        <xdr:cNvPicPr/>
      </xdr:nvPicPr>
      <xdr:blipFill>
        <a:blip xmlns:r="http://schemas.openxmlformats.org/officeDocument/2006/relationships" r:embed="rId2" cstate="print"/>
        <a:stretch>
          <a:fillRect/>
        </a:stretch>
      </xdr:blipFill>
      <xdr:spPr>
        <a:xfrm>
          <a:off x="8750300" y="59226450"/>
          <a:ext cx="1238250" cy="714375"/>
        </a:xfrm>
        <a:prstGeom prst="rect">
          <a:avLst/>
        </a:prstGeom>
      </xdr:spPr>
    </xdr:pic>
    <xdr:clientData/>
  </xdr:oneCellAnchor>
  <xdr:oneCellAnchor>
    <xdr:from>
      <xdr:col>2</xdr:col>
      <xdr:colOff>0</xdr:colOff>
      <xdr:row>69</xdr:row>
      <xdr:rowOff>0</xdr:rowOff>
    </xdr:from>
    <xdr:ext cx="1238250" cy="714375"/>
    <xdr:pic>
      <xdr:nvPicPr>
        <xdr:cNvPr id="136" name="Image 135" descr="Picture">
          <a:extLst>
            <a:ext uri="{FF2B5EF4-FFF2-40B4-BE49-F238E27FC236}">
              <a16:creationId xmlns:a16="http://schemas.microsoft.com/office/drawing/2014/main" id="{CEC31A9E-22FC-43C5-97CE-2BC40C7A41BF}"/>
            </a:ext>
          </a:extLst>
        </xdr:cNvPr>
        <xdr:cNvPicPr/>
      </xdr:nvPicPr>
      <xdr:blipFill>
        <a:blip xmlns:r="http://schemas.openxmlformats.org/officeDocument/2006/relationships" r:embed="rId2" cstate="print"/>
        <a:stretch>
          <a:fillRect/>
        </a:stretch>
      </xdr:blipFill>
      <xdr:spPr>
        <a:xfrm>
          <a:off x="5219700" y="60115450"/>
          <a:ext cx="1238250" cy="714375"/>
        </a:xfrm>
        <a:prstGeom prst="rect">
          <a:avLst/>
        </a:prstGeom>
      </xdr:spPr>
    </xdr:pic>
    <xdr:clientData/>
  </xdr:oneCellAnchor>
  <xdr:oneCellAnchor>
    <xdr:from>
      <xdr:col>4</xdr:col>
      <xdr:colOff>0</xdr:colOff>
      <xdr:row>69</xdr:row>
      <xdr:rowOff>0</xdr:rowOff>
    </xdr:from>
    <xdr:ext cx="1238250" cy="714375"/>
    <xdr:pic>
      <xdr:nvPicPr>
        <xdr:cNvPr id="137" name="Image 136" descr="Picture">
          <a:extLst>
            <a:ext uri="{FF2B5EF4-FFF2-40B4-BE49-F238E27FC236}">
              <a16:creationId xmlns:a16="http://schemas.microsoft.com/office/drawing/2014/main" id="{8FE8D473-A85A-4E67-87EC-1289FCD4280D}"/>
            </a:ext>
          </a:extLst>
        </xdr:cNvPr>
        <xdr:cNvPicPr/>
      </xdr:nvPicPr>
      <xdr:blipFill>
        <a:blip xmlns:r="http://schemas.openxmlformats.org/officeDocument/2006/relationships" r:embed="rId2" cstate="print"/>
        <a:stretch>
          <a:fillRect/>
        </a:stretch>
      </xdr:blipFill>
      <xdr:spPr>
        <a:xfrm>
          <a:off x="8750300" y="60115450"/>
          <a:ext cx="1238250" cy="714375"/>
        </a:xfrm>
        <a:prstGeom prst="rect">
          <a:avLst/>
        </a:prstGeom>
      </xdr:spPr>
    </xdr:pic>
    <xdr:clientData/>
  </xdr:oneCellAnchor>
  <xdr:oneCellAnchor>
    <xdr:from>
      <xdr:col>2</xdr:col>
      <xdr:colOff>0</xdr:colOff>
      <xdr:row>70</xdr:row>
      <xdr:rowOff>0</xdr:rowOff>
    </xdr:from>
    <xdr:ext cx="1238250" cy="714375"/>
    <xdr:pic>
      <xdr:nvPicPr>
        <xdr:cNvPr id="138" name="Image 137" descr="Picture">
          <a:extLst>
            <a:ext uri="{FF2B5EF4-FFF2-40B4-BE49-F238E27FC236}">
              <a16:creationId xmlns:a16="http://schemas.microsoft.com/office/drawing/2014/main" id="{709A4970-D0B6-40E6-86E8-7DF75510B727}"/>
            </a:ext>
          </a:extLst>
        </xdr:cNvPr>
        <xdr:cNvPicPr/>
      </xdr:nvPicPr>
      <xdr:blipFill>
        <a:blip xmlns:r="http://schemas.openxmlformats.org/officeDocument/2006/relationships" r:embed="rId2" cstate="print"/>
        <a:stretch>
          <a:fillRect/>
        </a:stretch>
      </xdr:blipFill>
      <xdr:spPr>
        <a:xfrm>
          <a:off x="5219700" y="61004450"/>
          <a:ext cx="1238250" cy="714375"/>
        </a:xfrm>
        <a:prstGeom prst="rect">
          <a:avLst/>
        </a:prstGeom>
      </xdr:spPr>
    </xdr:pic>
    <xdr:clientData/>
  </xdr:oneCellAnchor>
  <xdr:oneCellAnchor>
    <xdr:from>
      <xdr:col>4</xdr:col>
      <xdr:colOff>0</xdr:colOff>
      <xdr:row>70</xdr:row>
      <xdr:rowOff>0</xdr:rowOff>
    </xdr:from>
    <xdr:ext cx="1238250" cy="714375"/>
    <xdr:pic>
      <xdr:nvPicPr>
        <xdr:cNvPr id="139" name="Image 138" descr="Picture">
          <a:extLst>
            <a:ext uri="{FF2B5EF4-FFF2-40B4-BE49-F238E27FC236}">
              <a16:creationId xmlns:a16="http://schemas.microsoft.com/office/drawing/2014/main" id="{1C9A0FD6-0411-4513-81BA-C9F1C39EF00E}"/>
            </a:ext>
          </a:extLst>
        </xdr:cNvPr>
        <xdr:cNvPicPr/>
      </xdr:nvPicPr>
      <xdr:blipFill>
        <a:blip xmlns:r="http://schemas.openxmlformats.org/officeDocument/2006/relationships" r:embed="rId2" cstate="print"/>
        <a:stretch>
          <a:fillRect/>
        </a:stretch>
      </xdr:blipFill>
      <xdr:spPr>
        <a:xfrm>
          <a:off x="8750300" y="61004450"/>
          <a:ext cx="1238250" cy="714375"/>
        </a:xfrm>
        <a:prstGeom prst="rect">
          <a:avLst/>
        </a:prstGeom>
      </xdr:spPr>
    </xdr:pic>
    <xdr:clientData/>
  </xdr:oneCellAnchor>
  <xdr:oneCellAnchor>
    <xdr:from>
      <xdr:col>2</xdr:col>
      <xdr:colOff>0</xdr:colOff>
      <xdr:row>71</xdr:row>
      <xdr:rowOff>0</xdr:rowOff>
    </xdr:from>
    <xdr:ext cx="1238250" cy="714375"/>
    <xdr:pic>
      <xdr:nvPicPr>
        <xdr:cNvPr id="140" name="Image 139" descr="Picture">
          <a:extLst>
            <a:ext uri="{FF2B5EF4-FFF2-40B4-BE49-F238E27FC236}">
              <a16:creationId xmlns:a16="http://schemas.microsoft.com/office/drawing/2014/main" id="{FE1487F8-AACB-4615-ACBA-1DDE6ABE04D9}"/>
            </a:ext>
          </a:extLst>
        </xdr:cNvPr>
        <xdr:cNvPicPr/>
      </xdr:nvPicPr>
      <xdr:blipFill>
        <a:blip xmlns:r="http://schemas.openxmlformats.org/officeDocument/2006/relationships" r:embed="rId2" cstate="print"/>
        <a:stretch>
          <a:fillRect/>
        </a:stretch>
      </xdr:blipFill>
      <xdr:spPr>
        <a:xfrm>
          <a:off x="5219700" y="61893450"/>
          <a:ext cx="1238250" cy="714375"/>
        </a:xfrm>
        <a:prstGeom prst="rect">
          <a:avLst/>
        </a:prstGeom>
      </xdr:spPr>
    </xdr:pic>
    <xdr:clientData/>
  </xdr:oneCellAnchor>
  <xdr:oneCellAnchor>
    <xdr:from>
      <xdr:col>4</xdr:col>
      <xdr:colOff>0</xdr:colOff>
      <xdr:row>71</xdr:row>
      <xdr:rowOff>0</xdr:rowOff>
    </xdr:from>
    <xdr:ext cx="1238250" cy="714375"/>
    <xdr:pic>
      <xdr:nvPicPr>
        <xdr:cNvPr id="141" name="Image 140" descr="Picture">
          <a:extLst>
            <a:ext uri="{FF2B5EF4-FFF2-40B4-BE49-F238E27FC236}">
              <a16:creationId xmlns:a16="http://schemas.microsoft.com/office/drawing/2014/main" id="{2466E9CB-AC35-489B-84DB-AC749899EF2C}"/>
            </a:ext>
          </a:extLst>
        </xdr:cNvPr>
        <xdr:cNvPicPr/>
      </xdr:nvPicPr>
      <xdr:blipFill>
        <a:blip xmlns:r="http://schemas.openxmlformats.org/officeDocument/2006/relationships" r:embed="rId2" cstate="print"/>
        <a:stretch>
          <a:fillRect/>
        </a:stretch>
      </xdr:blipFill>
      <xdr:spPr>
        <a:xfrm>
          <a:off x="8750300" y="61893450"/>
          <a:ext cx="1238250" cy="714375"/>
        </a:xfrm>
        <a:prstGeom prst="rect">
          <a:avLst/>
        </a:prstGeom>
      </xdr:spPr>
    </xdr:pic>
    <xdr:clientData/>
  </xdr:oneCellAnchor>
  <xdr:oneCellAnchor>
    <xdr:from>
      <xdr:col>2</xdr:col>
      <xdr:colOff>0</xdr:colOff>
      <xdr:row>72</xdr:row>
      <xdr:rowOff>0</xdr:rowOff>
    </xdr:from>
    <xdr:ext cx="1238250" cy="714375"/>
    <xdr:pic>
      <xdr:nvPicPr>
        <xdr:cNvPr id="142" name="Image 141" descr="Picture">
          <a:extLst>
            <a:ext uri="{FF2B5EF4-FFF2-40B4-BE49-F238E27FC236}">
              <a16:creationId xmlns:a16="http://schemas.microsoft.com/office/drawing/2014/main" id="{75D103FB-A7F4-4441-B8A9-01097E163D24}"/>
            </a:ext>
          </a:extLst>
        </xdr:cNvPr>
        <xdr:cNvPicPr/>
      </xdr:nvPicPr>
      <xdr:blipFill>
        <a:blip xmlns:r="http://schemas.openxmlformats.org/officeDocument/2006/relationships" r:embed="rId2" cstate="print"/>
        <a:stretch>
          <a:fillRect/>
        </a:stretch>
      </xdr:blipFill>
      <xdr:spPr>
        <a:xfrm>
          <a:off x="5219700" y="62782450"/>
          <a:ext cx="1238250" cy="714375"/>
        </a:xfrm>
        <a:prstGeom prst="rect">
          <a:avLst/>
        </a:prstGeom>
      </xdr:spPr>
    </xdr:pic>
    <xdr:clientData/>
  </xdr:oneCellAnchor>
  <xdr:oneCellAnchor>
    <xdr:from>
      <xdr:col>4</xdr:col>
      <xdr:colOff>0</xdr:colOff>
      <xdr:row>72</xdr:row>
      <xdr:rowOff>0</xdr:rowOff>
    </xdr:from>
    <xdr:ext cx="1238250" cy="714375"/>
    <xdr:pic>
      <xdr:nvPicPr>
        <xdr:cNvPr id="143" name="Image 142" descr="Picture">
          <a:extLst>
            <a:ext uri="{FF2B5EF4-FFF2-40B4-BE49-F238E27FC236}">
              <a16:creationId xmlns:a16="http://schemas.microsoft.com/office/drawing/2014/main" id="{64837661-D3F0-407E-97B2-D70B65267CDE}"/>
            </a:ext>
          </a:extLst>
        </xdr:cNvPr>
        <xdr:cNvPicPr/>
      </xdr:nvPicPr>
      <xdr:blipFill>
        <a:blip xmlns:r="http://schemas.openxmlformats.org/officeDocument/2006/relationships" r:embed="rId2" cstate="print"/>
        <a:stretch>
          <a:fillRect/>
        </a:stretch>
      </xdr:blipFill>
      <xdr:spPr>
        <a:xfrm>
          <a:off x="8750300" y="62782450"/>
          <a:ext cx="1238250" cy="714375"/>
        </a:xfrm>
        <a:prstGeom prst="rect">
          <a:avLst/>
        </a:prstGeom>
      </xdr:spPr>
    </xdr:pic>
    <xdr:clientData/>
  </xdr:oneCellAnchor>
  <xdr:oneCellAnchor>
    <xdr:from>
      <xdr:col>2</xdr:col>
      <xdr:colOff>0</xdr:colOff>
      <xdr:row>73</xdr:row>
      <xdr:rowOff>0</xdr:rowOff>
    </xdr:from>
    <xdr:ext cx="1238250" cy="714375"/>
    <xdr:pic>
      <xdr:nvPicPr>
        <xdr:cNvPr id="144" name="Image 143" descr="Picture">
          <a:extLst>
            <a:ext uri="{FF2B5EF4-FFF2-40B4-BE49-F238E27FC236}">
              <a16:creationId xmlns:a16="http://schemas.microsoft.com/office/drawing/2014/main" id="{D150A20F-876C-40C2-8A9C-8AAAE57E4153}"/>
            </a:ext>
          </a:extLst>
        </xdr:cNvPr>
        <xdr:cNvPicPr/>
      </xdr:nvPicPr>
      <xdr:blipFill>
        <a:blip xmlns:r="http://schemas.openxmlformats.org/officeDocument/2006/relationships" r:embed="rId2" cstate="print"/>
        <a:stretch>
          <a:fillRect/>
        </a:stretch>
      </xdr:blipFill>
      <xdr:spPr>
        <a:xfrm>
          <a:off x="5219700" y="63671450"/>
          <a:ext cx="1238250" cy="714375"/>
        </a:xfrm>
        <a:prstGeom prst="rect">
          <a:avLst/>
        </a:prstGeom>
      </xdr:spPr>
    </xdr:pic>
    <xdr:clientData/>
  </xdr:oneCellAnchor>
  <xdr:oneCellAnchor>
    <xdr:from>
      <xdr:col>4</xdr:col>
      <xdr:colOff>0</xdr:colOff>
      <xdr:row>73</xdr:row>
      <xdr:rowOff>0</xdr:rowOff>
    </xdr:from>
    <xdr:ext cx="1238250" cy="714375"/>
    <xdr:pic>
      <xdr:nvPicPr>
        <xdr:cNvPr id="145" name="Image 144" descr="Picture">
          <a:extLst>
            <a:ext uri="{FF2B5EF4-FFF2-40B4-BE49-F238E27FC236}">
              <a16:creationId xmlns:a16="http://schemas.microsoft.com/office/drawing/2014/main" id="{5A4FA569-85E5-47FF-9341-C683F0413EF6}"/>
            </a:ext>
          </a:extLst>
        </xdr:cNvPr>
        <xdr:cNvPicPr/>
      </xdr:nvPicPr>
      <xdr:blipFill>
        <a:blip xmlns:r="http://schemas.openxmlformats.org/officeDocument/2006/relationships" r:embed="rId2" cstate="print"/>
        <a:stretch>
          <a:fillRect/>
        </a:stretch>
      </xdr:blipFill>
      <xdr:spPr>
        <a:xfrm>
          <a:off x="8750300" y="63671450"/>
          <a:ext cx="1238250" cy="71437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386EE-C952-47EF-B1AA-3E02743226C5}">
  <dimension ref="A1:BY296"/>
  <sheetViews>
    <sheetView tabSelected="1" topLeftCell="E7" zoomScale="70" zoomScaleNormal="70" zoomScaleSheetLayoutView="100" workbookViewId="0">
      <pane xSplit="3" ySplit="6" topLeftCell="H13" activePane="bottomRight" state="frozen"/>
      <selection activeCell="H12" sqref="H12:BY13"/>
      <selection pane="topRight" activeCell="H12" sqref="H12:BY13"/>
      <selection pane="bottomLeft" activeCell="H12" sqref="H12:BY13"/>
      <selection pane="bottomRight" activeCell="H13" sqref="H13"/>
    </sheetView>
  </sheetViews>
  <sheetFormatPr defaultColWidth="9.1796875" defaultRowHeight="12.5" x14ac:dyDescent="0.25"/>
  <cols>
    <col min="1" max="1" width="10.1796875" style="25" customWidth="1"/>
    <col min="2" max="2" width="27.453125" style="25" customWidth="1"/>
    <col min="3" max="3" width="11.6328125" style="25" hidden="1" customWidth="1"/>
    <col min="4" max="4" width="5" style="26" hidden="1" customWidth="1"/>
    <col min="5" max="5" width="11" style="1" customWidth="1"/>
    <col min="6" max="6" width="88.54296875" style="1" bestFit="1" customWidth="1"/>
    <col min="7" max="7" width="43.7265625" style="10" customWidth="1"/>
    <col min="8" max="8" width="34.54296875" style="8" bestFit="1" customWidth="1"/>
    <col min="9" max="9" width="25.453125" style="8" customWidth="1"/>
    <col min="10" max="10" width="24.1796875" style="8" customWidth="1"/>
    <col min="11" max="14" width="20.81640625" style="8" customWidth="1"/>
    <col min="15" max="15" width="21.81640625" style="8" customWidth="1"/>
    <col min="16" max="20" width="21" style="8" customWidth="1"/>
    <col min="21" max="25" width="21" style="1" customWidth="1"/>
    <col min="26" max="26" width="21.453125" style="1" customWidth="1"/>
    <col min="27" max="52" width="19.1796875" style="1" customWidth="1"/>
    <col min="53" max="77" width="20.6328125" style="1" customWidth="1"/>
    <col min="78" max="16384" width="9.1796875" style="1"/>
  </cols>
  <sheetData>
    <row r="1" spans="1:77" ht="20.25" hidden="1" customHeight="1" thickBot="1" x14ac:dyDescent="0.3">
      <c r="A1" s="1"/>
      <c r="B1" s="1"/>
      <c r="C1" s="2"/>
      <c r="D1" s="3"/>
      <c r="E1" s="4"/>
      <c r="F1" s="5" t="s">
        <v>0</v>
      </c>
      <c r="G1" s="6"/>
      <c r="H1" s="7">
        <v>14</v>
      </c>
      <c r="I1" s="7">
        <v>13</v>
      </c>
      <c r="J1" s="7">
        <v>3</v>
      </c>
      <c r="K1" s="7">
        <v>11</v>
      </c>
      <c r="L1" s="7">
        <v>4</v>
      </c>
      <c r="M1" s="7">
        <v>2</v>
      </c>
      <c r="N1" s="7">
        <v>6</v>
      </c>
      <c r="O1" s="8">
        <v>5</v>
      </c>
      <c r="P1" s="8">
        <v>19</v>
      </c>
      <c r="Q1" s="8">
        <v>16</v>
      </c>
      <c r="R1" s="8">
        <v>9</v>
      </c>
      <c r="S1" s="8">
        <v>10</v>
      </c>
      <c r="T1" s="8">
        <v>8</v>
      </c>
      <c r="U1" s="1" t="s">
        <v>1</v>
      </c>
      <c r="V1" s="1">
        <v>20</v>
      </c>
      <c r="W1" s="1">
        <v>24</v>
      </c>
      <c r="X1" s="1">
        <v>22</v>
      </c>
      <c r="Y1" s="1">
        <v>21</v>
      </c>
      <c r="Z1" s="1">
        <v>23</v>
      </c>
    </row>
    <row r="2" spans="1:77" ht="19.5" hidden="1" customHeight="1" x14ac:dyDescent="0.25">
      <c r="A2" s="1"/>
      <c r="B2" s="1"/>
      <c r="C2" s="2"/>
      <c r="D2" s="3"/>
      <c r="E2" s="9"/>
      <c r="F2" s="1" t="s">
        <v>2</v>
      </c>
      <c r="H2" s="8">
        <v>10</v>
      </c>
      <c r="I2" s="8">
        <v>10</v>
      </c>
      <c r="J2" s="8">
        <v>10</v>
      </c>
      <c r="K2" s="8">
        <v>10</v>
      </c>
      <c r="L2" s="8">
        <v>10</v>
      </c>
      <c r="M2" s="8">
        <v>10</v>
      </c>
      <c r="N2" s="8">
        <v>10</v>
      </c>
      <c r="O2" s="8">
        <v>10</v>
      </c>
      <c r="P2" s="8">
        <v>10</v>
      </c>
      <c r="Q2" s="8">
        <v>10</v>
      </c>
      <c r="R2" s="8">
        <v>10</v>
      </c>
      <c r="S2" s="8">
        <v>10</v>
      </c>
      <c r="T2" s="8">
        <v>10</v>
      </c>
      <c r="U2" s="1" t="s">
        <v>1</v>
      </c>
      <c r="V2" s="1">
        <v>10</v>
      </c>
      <c r="W2" s="1">
        <v>10</v>
      </c>
      <c r="X2" s="1">
        <v>10</v>
      </c>
      <c r="Y2" s="1">
        <v>10</v>
      </c>
      <c r="Z2" s="1">
        <v>10</v>
      </c>
    </row>
    <row r="3" spans="1:77" ht="12.5" hidden="1" customHeight="1" x14ac:dyDescent="0.25">
      <c r="A3" s="1"/>
      <c r="B3" s="1"/>
      <c r="C3" s="2"/>
      <c r="D3" s="3"/>
      <c r="E3" s="9"/>
      <c r="F3" s="1" t="s">
        <v>3</v>
      </c>
      <c r="H3" s="11" t="s">
        <v>4</v>
      </c>
      <c r="I3" s="11" t="s">
        <v>5</v>
      </c>
      <c r="J3" s="8" t="s">
        <v>6</v>
      </c>
      <c r="K3" s="8" t="s">
        <v>7</v>
      </c>
      <c r="L3" s="8" t="s">
        <v>8</v>
      </c>
      <c r="M3" s="8" t="s">
        <v>9</v>
      </c>
      <c r="N3" s="8" t="s">
        <v>10</v>
      </c>
      <c r="O3" s="8" t="s">
        <v>11</v>
      </c>
      <c r="P3" s="8" t="s">
        <v>12</v>
      </c>
      <c r="Q3" s="8" t="s">
        <v>13</v>
      </c>
      <c r="R3" s="8" t="s">
        <v>14</v>
      </c>
      <c r="S3" s="8" t="s">
        <v>15</v>
      </c>
      <c r="T3" s="8" t="s">
        <v>16</v>
      </c>
      <c r="U3" s="1" t="s">
        <v>1</v>
      </c>
      <c r="V3" s="1" t="s">
        <v>17</v>
      </c>
      <c r="W3" s="12" t="s">
        <v>18</v>
      </c>
      <c r="X3" s="12" t="s">
        <v>19</v>
      </c>
      <c r="Y3" s="12" t="s">
        <v>20</v>
      </c>
      <c r="Z3" s="1" t="s">
        <v>21</v>
      </c>
      <c r="AA3" s="1" t="s">
        <v>22</v>
      </c>
      <c r="AB3" s="13" t="s">
        <v>23</v>
      </c>
      <c r="AC3" s="13" t="s">
        <v>24</v>
      </c>
      <c r="AD3" s="13" t="s">
        <v>25</v>
      </c>
      <c r="AE3" s="13" t="s">
        <v>26</v>
      </c>
      <c r="AF3" s="13" t="s">
        <v>27</v>
      </c>
      <c r="AG3" s="13" t="s">
        <v>28</v>
      </c>
      <c r="AH3" s="13" t="s">
        <v>29</v>
      </c>
      <c r="AI3" s="13" t="s">
        <v>30</v>
      </c>
      <c r="AJ3" s="1" t="s">
        <v>31</v>
      </c>
      <c r="AK3" s="1" t="s">
        <v>32</v>
      </c>
      <c r="AL3" s="1" t="s">
        <v>33</v>
      </c>
      <c r="AM3" s="1" t="s">
        <v>34</v>
      </c>
      <c r="AN3" s="1" t="s">
        <v>35</v>
      </c>
      <c r="AO3" s="1" t="s">
        <v>36</v>
      </c>
      <c r="AP3" s="1" t="s">
        <v>37</v>
      </c>
      <c r="AQ3" s="1" t="s">
        <v>38</v>
      </c>
      <c r="AR3" t="s">
        <v>39</v>
      </c>
      <c r="AS3" t="s">
        <v>40</v>
      </c>
      <c r="AT3" t="s">
        <v>41</v>
      </c>
      <c r="AU3" t="s">
        <v>42</v>
      </c>
      <c r="AV3" t="s">
        <v>43</v>
      </c>
      <c r="AW3" t="s">
        <v>44</v>
      </c>
      <c r="AX3" t="s">
        <v>45</v>
      </c>
      <c r="AY3" t="s">
        <v>46</v>
      </c>
      <c r="AZ3" t="s">
        <v>47</v>
      </c>
      <c r="BA3" t="s">
        <v>48</v>
      </c>
      <c r="BB3" s="13" t="s">
        <v>49</v>
      </c>
      <c r="BC3" s="13" t="s">
        <v>50</v>
      </c>
      <c r="BD3" s="13" t="s">
        <v>51</v>
      </c>
      <c r="BE3" s="13" t="s">
        <v>52</v>
      </c>
      <c r="BF3" s="13" t="s">
        <v>53</v>
      </c>
      <c r="BG3" s="13" t="s">
        <v>54</v>
      </c>
      <c r="BH3" s="13" t="s">
        <v>55</v>
      </c>
      <c r="BI3" t="s">
        <v>56</v>
      </c>
      <c r="BJ3" t="s">
        <v>57</v>
      </c>
      <c r="BK3" t="s">
        <v>58</v>
      </c>
      <c r="BL3" t="s">
        <v>59</v>
      </c>
      <c r="BM3" t="s">
        <v>60</v>
      </c>
      <c r="BN3" t="s">
        <v>61</v>
      </c>
      <c r="BO3" t="s">
        <v>62</v>
      </c>
      <c r="BP3" t="s">
        <v>63</v>
      </c>
      <c r="BQ3" t="s">
        <v>64</v>
      </c>
      <c r="BR3" t="s">
        <v>65</v>
      </c>
      <c r="BS3" t="s">
        <v>66</v>
      </c>
      <c r="BT3" t="s">
        <v>67</v>
      </c>
      <c r="BU3" t="s">
        <v>68</v>
      </c>
      <c r="BV3" t="s">
        <v>69</v>
      </c>
      <c r="BW3" t="s">
        <v>70</v>
      </c>
      <c r="BX3" t="s">
        <v>71</v>
      </c>
      <c r="BY3" t="s">
        <v>72</v>
      </c>
    </row>
    <row r="4" spans="1:77" hidden="1" x14ac:dyDescent="0.25">
      <c r="A4" s="1"/>
      <c r="B4" s="1"/>
      <c r="C4" s="2"/>
      <c r="D4" s="3"/>
      <c r="E4" s="9"/>
      <c r="H4" s="14">
        <f>+H2</f>
        <v>10</v>
      </c>
      <c r="I4" s="14" t="s">
        <v>73</v>
      </c>
      <c r="J4" s="14">
        <f t="shared" ref="J4:Z4" si="0">+J2</f>
        <v>10</v>
      </c>
      <c r="K4" s="14">
        <f t="shared" si="0"/>
        <v>10</v>
      </c>
      <c r="L4" s="14">
        <f t="shared" si="0"/>
        <v>10</v>
      </c>
      <c r="M4" s="14">
        <f t="shared" si="0"/>
        <v>10</v>
      </c>
      <c r="N4" s="14">
        <f t="shared" si="0"/>
        <v>10</v>
      </c>
      <c r="O4" s="14">
        <f t="shared" si="0"/>
        <v>10</v>
      </c>
      <c r="P4" s="14">
        <f t="shared" si="0"/>
        <v>10</v>
      </c>
      <c r="Q4" s="14">
        <f t="shared" si="0"/>
        <v>10</v>
      </c>
      <c r="R4" s="14">
        <f t="shared" si="0"/>
        <v>10</v>
      </c>
      <c r="S4" s="14">
        <f t="shared" si="0"/>
        <v>10</v>
      </c>
      <c r="T4" s="14">
        <f t="shared" si="0"/>
        <v>10</v>
      </c>
      <c r="U4" s="15"/>
      <c r="V4" s="15">
        <f t="shared" si="0"/>
        <v>10</v>
      </c>
      <c r="W4" s="15">
        <f t="shared" si="0"/>
        <v>10</v>
      </c>
      <c r="X4" s="15">
        <f t="shared" si="0"/>
        <v>10</v>
      </c>
      <c r="Y4" s="15">
        <f t="shared" si="0"/>
        <v>10</v>
      </c>
      <c r="Z4" s="15">
        <f t="shared" si="0"/>
        <v>10</v>
      </c>
    </row>
    <row r="5" spans="1:77" s="16" customFormat="1" hidden="1" x14ac:dyDescent="0.25">
      <c r="C5" s="17"/>
      <c r="D5" s="3"/>
      <c r="E5" s="18"/>
      <c r="G5" s="19"/>
      <c r="H5" s="20" t="s">
        <v>74</v>
      </c>
      <c r="I5" s="20" t="s">
        <v>75</v>
      </c>
      <c r="J5" s="21"/>
      <c r="K5" s="21"/>
      <c r="L5" s="21"/>
      <c r="M5" s="21"/>
      <c r="N5" s="21" t="s">
        <v>76</v>
      </c>
      <c r="O5" s="21"/>
      <c r="P5" s="21"/>
      <c r="Q5" s="21"/>
      <c r="R5" s="21"/>
      <c r="S5" s="21"/>
      <c r="T5" s="21" t="s">
        <v>77</v>
      </c>
    </row>
    <row r="6" spans="1:77" s="16" customFormat="1" hidden="1" x14ac:dyDescent="0.25">
      <c r="C6" s="17"/>
      <c r="D6" s="3"/>
      <c r="E6" s="22"/>
      <c r="G6" s="19"/>
      <c r="H6" s="20"/>
      <c r="I6" s="20"/>
      <c r="J6" s="21"/>
      <c r="K6" s="21"/>
      <c r="L6" s="21"/>
      <c r="M6" s="21"/>
      <c r="N6" s="21"/>
      <c r="O6" s="21"/>
      <c r="P6" s="23">
        <v>41530</v>
      </c>
      <c r="Q6" s="23">
        <v>41683</v>
      </c>
      <c r="R6" s="23">
        <v>42038</v>
      </c>
      <c r="S6" s="23">
        <v>41925</v>
      </c>
      <c r="T6" s="23" t="e">
        <v>#N/A</v>
      </c>
      <c r="U6" s="24"/>
      <c r="V6" s="24" t="e">
        <v>#N/A</v>
      </c>
      <c r="W6" s="24" t="e">
        <v>#N/A</v>
      </c>
      <c r="X6" s="24" t="e">
        <v>#N/A</v>
      </c>
      <c r="Y6" s="24" t="e">
        <v>#N/A</v>
      </c>
      <c r="Z6" s="24">
        <v>41493</v>
      </c>
    </row>
    <row r="7" spans="1:77" ht="17.5" x14ac:dyDescent="0.35">
      <c r="E7" s="27" t="s">
        <v>78</v>
      </c>
      <c r="F7" s="28"/>
      <c r="G7" s="29"/>
      <c r="H7" s="30"/>
      <c r="I7" s="29"/>
      <c r="J7" s="29"/>
      <c r="K7" s="29"/>
      <c r="L7" s="29"/>
      <c r="M7" s="29"/>
      <c r="N7" s="29"/>
    </row>
    <row r="8" spans="1:77" ht="17.5" x14ac:dyDescent="0.35">
      <c r="E8" s="27" t="s">
        <v>79</v>
      </c>
      <c r="F8" s="31"/>
      <c r="G8" s="32"/>
      <c r="H8" s="33"/>
      <c r="I8" s="34"/>
      <c r="J8" s="21"/>
      <c r="K8" s="21"/>
      <c r="L8" s="21"/>
      <c r="M8" s="21"/>
      <c r="N8" s="21"/>
      <c r="O8" s="21"/>
      <c r="P8" s="35">
        <v>16</v>
      </c>
      <c r="Q8" s="21">
        <v>18</v>
      </c>
      <c r="R8" s="21">
        <v>21</v>
      </c>
      <c r="S8" s="21">
        <v>22</v>
      </c>
      <c r="T8" s="21">
        <v>1</v>
      </c>
      <c r="U8" s="16"/>
      <c r="V8" s="16">
        <v>11</v>
      </c>
      <c r="W8" s="16">
        <v>12</v>
      </c>
      <c r="X8" s="16">
        <v>13</v>
      </c>
      <c r="Y8" s="16">
        <v>14</v>
      </c>
      <c r="Z8" s="16">
        <v>15</v>
      </c>
    </row>
    <row r="9" spans="1:77" ht="29.15" customHeight="1" x14ac:dyDescent="0.25">
      <c r="E9" s="373" t="s">
        <v>80</v>
      </c>
      <c r="F9" s="374"/>
      <c r="G9" s="374"/>
      <c r="H9" s="36"/>
      <c r="I9" s="36"/>
      <c r="J9" s="36"/>
      <c r="K9" s="36"/>
      <c r="L9" s="36"/>
      <c r="M9" s="36"/>
      <c r="N9" s="36"/>
      <c r="AA9" s="25"/>
    </row>
    <row r="10" spans="1:77" ht="15" customHeight="1" x14ac:dyDescent="0.25">
      <c r="A10" s="37"/>
      <c r="B10" s="37"/>
      <c r="C10" s="37"/>
      <c r="D10" s="38"/>
      <c r="E10" s="375" t="s">
        <v>81</v>
      </c>
      <c r="F10" s="376"/>
      <c r="G10" s="376"/>
      <c r="H10" s="376"/>
      <c r="I10" s="376"/>
      <c r="J10" s="376"/>
      <c r="K10" s="376"/>
      <c r="L10" s="376"/>
      <c r="M10" s="376"/>
      <c r="N10" s="376"/>
      <c r="O10" s="376"/>
      <c r="P10" s="376"/>
      <c r="Q10" s="376"/>
      <c r="R10" s="376"/>
      <c r="S10" s="376"/>
      <c r="T10" s="376"/>
      <c r="U10" s="376"/>
      <c r="V10" s="376"/>
      <c r="W10" s="376"/>
      <c r="X10" s="376"/>
      <c r="Y10" s="376"/>
      <c r="Z10" s="376"/>
      <c r="AA10" s="376"/>
      <c r="AB10" s="376"/>
      <c r="AC10" s="376"/>
      <c r="AD10" s="376"/>
      <c r="AE10" s="376"/>
      <c r="AF10" s="376"/>
      <c r="AG10" s="376"/>
      <c r="AH10" s="376"/>
      <c r="AI10" s="376"/>
      <c r="AJ10" s="376"/>
      <c r="AK10" s="376"/>
      <c r="AL10" s="376"/>
      <c r="AM10" s="376"/>
      <c r="AN10" s="39"/>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row>
    <row r="11" spans="1:77" ht="18" customHeight="1" thickBot="1" x14ac:dyDescent="0.3">
      <c r="A11" s="37"/>
      <c r="B11" s="37"/>
      <c r="C11" s="37"/>
      <c r="D11" s="38"/>
      <c r="E11" s="375"/>
      <c r="F11" s="376"/>
      <c r="G11" s="376"/>
      <c r="H11" s="376"/>
      <c r="I11" s="376"/>
      <c r="J11" s="376"/>
      <c r="K11" s="376"/>
      <c r="L11" s="376"/>
      <c r="M11" s="376"/>
      <c r="N11" s="376"/>
      <c r="O11" s="376"/>
      <c r="P11" s="376"/>
      <c r="Q11" s="376"/>
      <c r="R11" s="376"/>
      <c r="S11" s="376"/>
      <c r="T11" s="376"/>
      <c r="U11" s="376"/>
      <c r="V11" s="376"/>
      <c r="W11" s="376"/>
      <c r="X11" s="376"/>
      <c r="Y11" s="376"/>
      <c r="Z11" s="376"/>
      <c r="AA11" s="376"/>
      <c r="AB11" s="376"/>
      <c r="AC11" s="376"/>
      <c r="AD11" s="376"/>
      <c r="AE11" s="376"/>
      <c r="AF11" s="376"/>
      <c r="AG11" s="376"/>
      <c r="AH11" s="376"/>
      <c r="AI11" s="376"/>
      <c r="AJ11" s="376"/>
      <c r="AK11" s="376"/>
      <c r="AL11" s="376"/>
      <c r="AM11" s="376"/>
      <c r="AN11" s="39"/>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row>
    <row r="12" spans="1:77" ht="69" customHeight="1" x14ac:dyDescent="0.25">
      <c r="A12" s="41"/>
      <c r="B12" s="42"/>
      <c r="C12" s="42"/>
      <c r="D12" s="43"/>
      <c r="E12" s="44" t="s">
        <v>82</v>
      </c>
      <c r="F12" s="44" t="s">
        <v>83</v>
      </c>
      <c r="G12" s="45"/>
      <c r="H12" s="46" t="s">
        <v>346</v>
      </c>
      <c r="I12" s="46" t="s">
        <v>345</v>
      </c>
      <c r="J12" s="46" t="s">
        <v>573</v>
      </c>
      <c r="K12" s="46" t="s">
        <v>693</v>
      </c>
      <c r="L12" s="46" t="s">
        <v>365</v>
      </c>
      <c r="M12" s="46" t="s">
        <v>707</v>
      </c>
      <c r="N12" s="46" t="s">
        <v>372</v>
      </c>
      <c r="O12" s="46" t="s">
        <v>350</v>
      </c>
      <c r="P12" s="46" t="s">
        <v>729</v>
      </c>
      <c r="Q12" s="46" t="s">
        <v>611</v>
      </c>
      <c r="R12" s="46" t="s">
        <v>598</v>
      </c>
      <c r="S12" s="46" t="s">
        <v>363</v>
      </c>
      <c r="T12" s="46" t="s">
        <v>351</v>
      </c>
      <c r="U12" s="46" t="s">
        <v>366</v>
      </c>
      <c r="V12" s="46" t="s">
        <v>730</v>
      </c>
      <c r="W12" s="46" t="s">
        <v>731</v>
      </c>
      <c r="X12" s="46" t="s">
        <v>533</v>
      </c>
      <c r="Y12" s="46" t="s">
        <v>581</v>
      </c>
      <c r="Z12" s="46" t="s">
        <v>726</v>
      </c>
      <c r="AA12" s="46" t="s">
        <v>364</v>
      </c>
      <c r="AB12" s="46" t="s">
        <v>344</v>
      </c>
      <c r="AC12" s="46" t="s">
        <v>431</v>
      </c>
      <c r="AD12" s="46" t="s">
        <v>732</v>
      </c>
      <c r="AE12" s="46" t="s">
        <v>733</v>
      </c>
      <c r="AF12" s="46" t="s">
        <v>433</v>
      </c>
      <c r="AG12" s="46" t="s">
        <v>734</v>
      </c>
      <c r="AH12" s="46" t="s">
        <v>537</v>
      </c>
      <c r="AI12" s="46" t="s">
        <v>436</v>
      </c>
      <c r="AJ12" s="46" t="s">
        <v>735</v>
      </c>
      <c r="AK12" s="46" t="s">
        <v>375</v>
      </c>
      <c r="AL12" s="46" t="s">
        <v>437</v>
      </c>
      <c r="AM12" s="46" t="s">
        <v>353</v>
      </c>
      <c r="AN12" s="46" t="s">
        <v>434</v>
      </c>
      <c r="AO12" s="46" t="s">
        <v>736</v>
      </c>
      <c r="AP12" s="46" t="s">
        <v>576</v>
      </c>
      <c r="AQ12" s="46" t="s">
        <v>627</v>
      </c>
      <c r="AR12" s="46" t="s">
        <v>737</v>
      </c>
      <c r="AS12" s="46" t="s">
        <v>738</v>
      </c>
      <c r="AT12" s="46" t="s">
        <v>739</v>
      </c>
      <c r="AU12" s="46" t="s">
        <v>740</v>
      </c>
      <c r="AV12" s="46" t="s">
        <v>741</v>
      </c>
      <c r="AW12" s="46" t="s">
        <v>742</v>
      </c>
      <c r="AX12" s="46" t="s">
        <v>743</v>
      </c>
      <c r="AY12" s="46" t="s">
        <v>744</v>
      </c>
      <c r="AZ12" s="46" t="s">
        <v>745</v>
      </c>
      <c r="BA12" s="46" t="s">
        <v>376</v>
      </c>
      <c r="BB12" s="46" t="s">
        <v>355</v>
      </c>
      <c r="BC12" s="46" t="s">
        <v>649</v>
      </c>
      <c r="BD12" s="46" t="s">
        <v>728</v>
      </c>
      <c r="BE12" s="46" t="s">
        <v>367</v>
      </c>
      <c r="BF12" s="46" t="s">
        <v>703</v>
      </c>
      <c r="BG12" s="46" t="s">
        <v>454</v>
      </c>
      <c r="BH12" s="46" t="s">
        <v>356</v>
      </c>
      <c r="BI12" s="46" t="s">
        <v>696</v>
      </c>
      <c r="BJ12" s="46" t="s">
        <v>746</v>
      </c>
      <c r="BK12" s="46" t="s">
        <v>523</v>
      </c>
      <c r="BL12" s="46" t="s">
        <v>359</v>
      </c>
      <c r="BM12" s="46" t="s">
        <v>423</v>
      </c>
      <c r="BN12" s="46" t="s">
        <v>369</v>
      </c>
      <c r="BO12" s="46" t="s">
        <v>347</v>
      </c>
      <c r="BP12" s="46" t="s">
        <v>360</v>
      </c>
      <c r="BQ12" s="46" t="s">
        <v>747</v>
      </c>
      <c r="BR12" s="46" t="s">
        <v>361</v>
      </c>
      <c r="BS12" s="46" t="s">
        <v>624</v>
      </c>
      <c r="BT12" s="46" t="s">
        <v>748</v>
      </c>
      <c r="BU12" s="46" t="s">
        <v>749</v>
      </c>
      <c r="BV12" s="46" t="s">
        <v>750</v>
      </c>
      <c r="BW12" s="46" t="s">
        <v>751</v>
      </c>
      <c r="BX12" s="46" t="s">
        <v>752</v>
      </c>
      <c r="BY12" s="46" t="s">
        <v>753</v>
      </c>
    </row>
    <row r="13" spans="1:77" ht="36.75" customHeight="1" thickBot="1" x14ac:dyDescent="0.3">
      <c r="A13" s="47"/>
      <c r="E13" s="48"/>
      <c r="F13" s="48"/>
      <c r="G13" s="49"/>
      <c r="H13" s="50" t="s">
        <v>754</v>
      </c>
      <c r="I13" s="50" t="s">
        <v>754</v>
      </c>
      <c r="J13" s="50" t="s">
        <v>754</v>
      </c>
      <c r="K13" s="50" t="s">
        <v>754</v>
      </c>
      <c r="L13" s="50" t="s">
        <v>754</v>
      </c>
      <c r="M13" s="50" t="s">
        <v>754</v>
      </c>
      <c r="N13" s="50" t="s">
        <v>754</v>
      </c>
      <c r="O13" s="50" t="s">
        <v>754</v>
      </c>
      <c r="P13" s="50" t="s">
        <v>754</v>
      </c>
      <c r="Q13" s="50" t="s">
        <v>754</v>
      </c>
      <c r="R13" s="50" t="s">
        <v>754</v>
      </c>
      <c r="S13" s="50" t="s">
        <v>754</v>
      </c>
      <c r="T13" s="50" t="s">
        <v>754</v>
      </c>
      <c r="U13" s="50" t="s">
        <v>754</v>
      </c>
      <c r="V13" s="50" t="s">
        <v>754</v>
      </c>
      <c r="W13" s="50" t="s">
        <v>754</v>
      </c>
      <c r="X13" s="50" t="s">
        <v>754</v>
      </c>
      <c r="Y13" s="50" t="s">
        <v>754</v>
      </c>
      <c r="Z13" s="50" t="s">
        <v>754</v>
      </c>
      <c r="AA13" s="50" t="s">
        <v>754</v>
      </c>
      <c r="AB13" s="50" t="s">
        <v>754</v>
      </c>
      <c r="AC13" s="50" t="s">
        <v>754</v>
      </c>
      <c r="AD13" s="50" t="s">
        <v>754</v>
      </c>
      <c r="AE13" s="50" t="s">
        <v>754</v>
      </c>
      <c r="AF13" s="50" t="s">
        <v>754</v>
      </c>
      <c r="AG13" s="50" t="s">
        <v>754</v>
      </c>
      <c r="AH13" s="50" t="s">
        <v>754</v>
      </c>
      <c r="AI13" s="50" t="s">
        <v>754</v>
      </c>
      <c r="AJ13" s="50" t="s">
        <v>754</v>
      </c>
      <c r="AK13" s="50" t="s">
        <v>754</v>
      </c>
      <c r="AL13" s="50" t="s">
        <v>754</v>
      </c>
      <c r="AM13" s="50" t="s">
        <v>754</v>
      </c>
      <c r="AN13" s="50" t="s">
        <v>754</v>
      </c>
      <c r="AO13" s="50" t="s">
        <v>754</v>
      </c>
      <c r="AP13" s="50" t="s">
        <v>754</v>
      </c>
      <c r="AQ13" s="50" t="s">
        <v>754</v>
      </c>
      <c r="AR13" s="50" t="s">
        <v>754</v>
      </c>
      <c r="AS13" s="50" t="s">
        <v>754</v>
      </c>
      <c r="AT13" s="50" t="s">
        <v>754</v>
      </c>
      <c r="AU13" s="50" t="s">
        <v>754</v>
      </c>
      <c r="AV13" s="50" t="s">
        <v>754</v>
      </c>
      <c r="AW13" s="50" t="s">
        <v>754</v>
      </c>
      <c r="AX13" s="50" t="s">
        <v>754</v>
      </c>
      <c r="AY13" s="50" t="s">
        <v>754</v>
      </c>
      <c r="AZ13" s="50" t="s">
        <v>754</v>
      </c>
      <c r="BA13" s="50" t="s">
        <v>754</v>
      </c>
      <c r="BB13" s="50" t="s">
        <v>754</v>
      </c>
      <c r="BC13" s="50" t="s">
        <v>754</v>
      </c>
      <c r="BD13" s="50" t="s">
        <v>754</v>
      </c>
      <c r="BE13" s="50" t="s">
        <v>754</v>
      </c>
      <c r="BF13" s="50" t="s">
        <v>754</v>
      </c>
      <c r="BG13" s="50" t="s">
        <v>754</v>
      </c>
      <c r="BH13" s="50" t="s">
        <v>754</v>
      </c>
      <c r="BI13" s="50" t="s">
        <v>754</v>
      </c>
      <c r="BJ13" s="50" t="s">
        <v>754</v>
      </c>
      <c r="BK13" s="50" t="s">
        <v>754</v>
      </c>
      <c r="BL13" s="50" t="s">
        <v>754</v>
      </c>
      <c r="BM13" s="50" t="s">
        <v>754</v>
      </c>
      <c r="BN13" s="50" t="s">
        <v>754</v>
      </c>
      <c r="BO13" s="50" t="s">
        <v>754</v>
      </c>
      <c r="BP13" s="50" t="s">
        <v>754</v>
      </c>
      <c r="BQ13" s="50" t="s">
        <v>754</v>
      </c>
      <c r="BR13" s="50" t="s">
        <v>754</v>
      </c>
      <c r="BS13" s="50" t="s">
        <v>754</v>
      </c>
      <c r="BT13" s="50" t="s">
        <v>755</v>
      </c>
      <c r="BU13" s="50" t="s">
        <v>756</v>
      </c>
      <c r="BV13" s="50" t="s">
        <v>756</v>
      </c>
      <c r="BW13" s="50" t="s">
        <v>757</v>
      </c>
      <c r="BX13" s="50" t="s">
        <v>758</v>
      </c>
      <c r="BY13" s="50" t="s">
        <v>759</v>
      </c>
    </row>
    <row r="14" spans="1:77" hidden="1" x14ac:dyDescent="0.25">
      <c r="A14" s="47"/>
      <c r="E14" s="51"/>
      <c r="F14" s="51"/>
      <c r="G14" s="52"/>
      <c r="H14" s="53" t="s">
        <v>84</v>
      </c>
      <c r="I14" s="53" t="s">
        <v>85</v>
      </c>
      <c r="J14" s="53" t="s">
        <v>86</v>
      </c>
      <c r="K14" s="53" t="s">
        <v>87</v>
      </c>
      <c r="L14" s="53" t="s">
        <v>88</v>
      </c>
      <c r="M14" s="53" t="s">
        <v>89</v>
      </c>
      <c r="N14" s="53" t="s">
        <v>90</v>
      </c>
      <c r="O14" s="53" t="s">
        <v>91</v>
      </c>
      <c r="P14" s="53"/>
      <c r="Q14" s="53"/>
      <c r="R14" s="53"/>
      <c r="S14" s="53"/>
      <c r="T14" s="53"/>
      <c r="U14" s="53"/>
      <c r="V14" s="53"/>
      <c r="W14" s="53"/>
      <c r="X14" s="53"/>
      <c r="Y14" s="53"/>
      <c r="Z14" s="53"/>
      <c r="AA14" s="53"/>
      <c r="AB14" s="53"/>
      <c r="AC14" s="53"/>
      <c r="AD14" s="53"/>
      <c r="AE14" s="53"/>
      <c r="AF14" s="53"/>
      <c r="AG14" s="53"/>
      <c r="AH14" s="53"/>
      <c r="AI14" s="53"/>
    </row>
    <row r="15" spans="1:77" s="16" customFormat="1" hidden="1" x14ac:dyDescent="0.25">
      <c r="A15" s="54"/>
      <c r="E15" s="55"/>
      <c r="F15" s="56"/>
      <c r="G15" s="57"/>
      <c r="H15" s="58"/>
      <c r="I15" s="58"/>
      <c r="J15" s="58"/>
      <c r="K15" s="58" t="s">
        <v>92</v>
      </c>
      <c r="L15" s="58"/>
      <c r="M15" s="58" t="s">
        <v>93</v>
      </c>
      <c r="N15" s="58"/>
      <c r="O15" s="58"/>
      <c r="P15" s="58"/>
      <c r="Q15" s="58"/>
      <c r="R15" s="58"/>
      <c r="S15" s="58"/>
      <c r="T15" s="58"/>
      <c r="U15" s="59"/>
      <c r="V15" s="59"/>
      <c r="W15" s="59"/>
      <c r="X15" s="59"/>
      <c r="Y15" s="59"/>
      <c r="Z15" s="59"/>
      <c r="AA15" s="59"/>
      <c r="AB15" s="59"/>
      <c r="AC15" s="59"/>
      <c r="AD15" s="59"/>
      <c r="AE15" s="59"/>
      <c r="AF15" s="59"/>
      <c r="AG15" s="59"/>
      <c r="AH15" s="59"/>
      <c r="AI15" s="59"/>
    </row>
    <row r="16" spans="1:77" s="31" customFormat="1" x14ac:dyDescent="0.25">
      <c r="A16" s="60"/>
      <c r="B16" s="61"/>
      <c r="C16" s="61"/>
      <c r="D16" s="26"/>
      <c r="E16" s="62">
        <v>1.1000000000000001</v>
      </c>
      <c r="F16" s="63" t="s">
        <v>94</v>
      </c>
      <c r="G16" s="64" t="s">
        <v>95</v>
      </c>
      <c r="H16" s="65">
        <v>531.86124478800002</v>
      </c>
      <c r="I16" s="65">
        <v>2359.0051693189998</v>
      </c>
      <c r="J16" s="65">
        <v>43.055699091000001</v>
      </c>
      <c r="K16" s="65">
        <v>160.57804793099999</v>
      </c>
      <c r="L16" s="65">
        <v>516.47088224200002</v>
      </c>
      <c r="M16" s="65">
        <v>2631.5223301750002</v>
      </c>
      <c r="N16" s="65">
        <v>361.284187385</v>
      </c>
      <c r="O16" s="65">
        <v>7762.8850976089998</v>
      </c>
      <c r="P16" s="65">
        <v>112.042185174</v>
      </c>
      <c r="Q16" s="65">
        <v>65.656148712000004</v>
      </c>
      <c r="R16" s="65">
        <v>744.42502627299996</v>
      </c>
      <c r="S16" s="65">
        <v>492.65415803900004</v>
      </c>
      <c r="T16" s="65">
        <v>1154.799015395</v>
      </c>
      <c r="U16" s="65">
        <v>346.87633964999998</v>
      </c>
      <c r="V16" s="65">
        <v>38.168953154</v>
      </c>
      <c r="W16" s="65">
        <v>446.56011647100001</v>
      </c>
      <c r="X16" s="65">
        <v>59.069983012999998</v>
      </c>
      <c r="Y16" s="65">
        <v>73.566007240999994</v>
      </c>
      <c r="Z16" s="65">
        <v>50.579327782999997</v>
      </c>
      <c r="AA16" s="65">
        <v>1153.8301808219999</v>
      </c>
      <c r="AB16" s="65">
        <v>163.8019802</v>
      </c>
      <c r="AC16" s="65">
        <v>16402.2412</v>
      </c>
      <c r="AD16" s="65">
        <v>6267.1156713580003</v>
      </c>
      <c r="AE16" s="65">
        <v>1075.082657251</v>
      </c>
      <c r="AF16" s="65">
        <v>9583.6124999999993</v>
      </c>
      <c r="AG16" s="65">
        <v>3450.7018470660005</v>
      </c>
      <c r="AH16" s="65">
        <v>82.405188429999995</v>
      </c>
      <c r="AI16" s="65">
        <v>5334.1667390920002</v>
      </c>
      <c r="AJ16" s="65">
        <v>108.55499635699999</v>
      </c>
      <c r="AK16" s="65">
        <v>135.737990516</v>
      </c>
      <c r="AL16" s="65">
        <v>1797.5538241479999</v>
      </c>
      <c r="AM16" s="65">
        <v>179.444779678</v>
      </c>
      <c r="AN16" s="65">
        <v>8266.143</v>
      </c>
      <c r="AO16" s="65">
        <v>3468.0953421019994</v>
      </c>
      <c r="AP16" s="65">
        <v>612.56439235400001</v>
      </c>
      <c r="AQ16" s="65">
        <v>371.65115395599997</v>
      </c>
      <c r="AR16" s="65">
        <v>759.75896900600003</v>
      </c>
      <c r="AS16" s="65">
        <v>75.409890593</v>
      </c>
      <c r="AT16" s="65">
        <v>115.80723797</v>
      </c>
      <c r="AU16" s="65">
        <v>687.47791188600002</v>
      </c>
      <c r="AV16" s="65">
        <v>104.622929211</v>
      </c>
      <c r="AW16" s="65">
        <v>103.332232269</v>
      </c>
      <c r="AX16" s="65">
        <v>4994.2322000000004</v>
      </c>
      <c r="AY16" s="65">
        <v>1792.506125961</v>
      </c>
      <c r="AZ16" s="65">
        <v>117.879455601</v>
      </c>
      <c r="BA16" s="65">
        <v>1968.1685989369998</v>
      </c>
      <c r="BB16" s="65">
        <v>2008.6220436009999</v>
      </c>
      <c r="BC16" s="65">
        <v>40.747655999999999</v>
      </c>
      <c r="BD16" s="65">
        <v>33.517048000000003</v>
      </c>
      <c r="BE16" s="65">
        <v>585.88883168999996</v>
      </c>
      <c r="BF16" s="65">
        <v>154.82035751700002</v>
      </c>
      <c r="BG16" s="65">
        <v>4.3656210013400001</v>
      </c>
      <c r="BH16" s="65">
        <v>2022.9752453000001</v>
      </c>
      <c r="BI16" s="65">
        <v>38.376519238059998</v>
      </c>
      <c r="BJ16" s="65">
        <v>399.84356789699996</v>
      </c>
      <c r="BK16" s="65">
        <v>102.817047626</v>
      </c>
      <c r="BL16" s="65">
        <v>17.483383206239999</v>
      </c>
      <c r="BM16" s="65">
        <v>78.715323802</v>
      </c>
      <c r="BN16" s="65">
        <v>400.674246713</v>
      </c>
      <c r="BO16" s="65">
        <v>464.46776310000001</v>
      </c>
      <c r="BP16" s="65">
        <v>25.136962699000001</v>
      </c>
      <c r="BQ16" s="65">
        <v>210.89840497899999</v>
      </c>
      <c r="BR16" s="65">
        <v>75.071847598999994</v>
      </c>
      <c r="BS16" s="65">
        <v>254.40487458899997</v>
      </c>
      <c r="BT16" s="65" t="s">
        <v>96</v>
      </c>
      <c r="BU16" s="65" t="s">
        <v>96</v>
      </c>
      <c r="BV16" s="65" t="s">
        <v>96</v>
      </c>
      <c r="BW16" s="65" t="s">
        <v>96</v>
      </c>
      <c r="BX16" s="65" t="s">
        <v>96</v>
      </c>
      <c r="BY16" s="65" t="s">
        <v>96</v>
      </c>
    </row>
    <row r="17" spans="1:77" x14ac:dyDescent="0.25">
      <c r="A17" s="47"/>
      <c r="E17" s="62">
        <v>1.2</v>
      </c>
      <c r="F17" s="63" t="s">
        <v>97</v>
      </c>
      <c r="G17" s="64" t="s">
        <v>95</v>
      </c>
      <c r="H17" s="66">
        <v>790.07561324699998</v>
      </c>
      <c r="I17" s="66">
        <v>2502.9374349190002</v>
      </c>
      <c r="J17" s="66">
        <v>43.190931861999999</v>
      </c>
      <c r="K17" s="66">
        <v>172.88438809900001</v>
      </c>
      <c r="L17" s="66">
        <v>585.89870729099994</v>
      </c>
      <c r="M17" s="66">
        <v>2613.749562126</v>
      </c>
      <c r="N17" s="66">
        <v>470.29084011899994</v>
      </c>
      <c r="O17" s="66">
        <v>6751.3882237349999</v>
      </c>
      <c r="P17" s="66">
        <v>180.058765704</v>
      </c>
      <c r="Q17" s="66">
        <v>56.037699236999998</v>
      </c>
      <c r="R17" s="66">
        <v>835.34071130899997</v>
      </c>
      <c r="S17" s="66">
        <v>520.50261063300002</v>
      </c>
      <c r="T17" s="66">
        <v>1421.3369014150001</v>
      </c>
      <c r="U17" s="66">
        <v>339.56353715100005</v>
      </c>
      <c r="V17" s="66">
        <v>38.459127235000004</v>
      </c>
      <c r="W17" s="66">
        <v>452.51401251199997</v>
      </c>
      <c r="X17" s="66">
        <v>72.320698647</v>
      </c>
      <c r="Y17" s="66">
        <v>77.794198648999995</v>
      </c>
      <c r="Z17" s="66">
        <v>51.080032610000004</v>
      </c>
      <c r="AA17" s="66">
        <v>1299.657249914</v>
      </c>
      <c r="AB17" s="66">
        <v>93.032791200000005</v>
      </c>
      <c r="AC17" s="66">
        <v>15854.13</v>
      </c>
      <c r="AD17" s="66">
        <v>5833.2936773060001</v>
      </c>
      <c r="AE17" s="66">
        <v>1074.973627721</v>
      </c>
      <c r="AF17" s="66">
        <v>9466.5357999999997</v>
      </c>
      <c r="AG17" s="66">
        <v>3296.3239797040001</v>
      </c>
      <c r="AH17" s="66">
        <v>80.819649174999995</v>
      </c>
      <c r="AI17" s="66">
        <v>4382.5736833359997</v>
      </c>
      <c r="AJ17" s="66">
        <v>99.884394553999996</v>
      </c>
      <c r="AK17" s="66">
        <v>190.762624612</v>
      </c>
      <c r="AL17" s="66">
        <v>1705.317844548</v>
      </c>
      <c r="AM17" s="66">
        <v>184.545841166</v>
      </c>
      <c r="AN17" s="66">
        <v>8112.7501000000002</v>
      </c>
      <c r="AO17" s="66">
        <v>3380.060477859</v>
      </c>
      <c r="AP17" s="66">
        <v>622.48223300299992</v>
      </c>
      <c r="AQ17" s="66">
        <v>833.15313431800007</v>
      </c>
      <c r="AR17" s="66">
        <v>696.49792046999994</v>
      </c>
      <c r="AS17" s="66">
        <v>72.532461980999997</v>
      </c>
      <c r="AT17" s="66">
        <v>104.857625062</v>
      </c>
      <c r="AU17" s="66">
        <v>837.23810073300001</v>
      </c>
      <c r="AV17" s="66">
        <v>155.41002313299998</v>
      </c>
      <c r="AW17" s="66">
        <v>123.45132383900001</v>
      </c>
      <c r="AX17" s="66">
        <v>4912.1370999999999</v>
      </c>
      <c r="AY17" s="66">
        <v>1710.101857741</v>
      </c>
      <c r="AZ17" s="66">
        <v>104.819938658</v>
      </c>
      <c r="BA17" s="66">
        <v>2107.7658941340001</v>
      </c>
      <c r="BB17" s="66">
        <v>2106.1870226330002</v>
      </c>
      <c r="BC17" s="66">
        <v>103.547656</v>
      </c>
      <c r="BD17" s="66">
        <v>67.747048000000007</v>
      </c>
      <c r="BE17" s="66">
        <v>598.44833203100006</v>
      </c>
      <c r="BF17" s="66">
        <v>109.162189748</v>
      </c>
      <c r="BG17" s="66">
        <v>11.800104501</v>
      </c>
      <c r="BH17" s="66">
        <v>1729.7992572220001</v>
      </c>
      <c r="BI17" s="66">
        <v>39.362855238000002</v>
      </c>
      <c r="BJ17" s="66">
        <v>596.72530651199997</v>
      </c>
      <c r="BK17" s="66">
        <v>92.881409091999998</v>
      </c>
      <c r="BL17" s="66">
        <v>14.750665705999999</v>
      </c>
      <c r="BM17" s="66">
        <v>77.646242177999994</v>
      </c>
      <c r="BN17" s="66">
        <v>448.58137603299997</v>
      </c>
      <c r="BO17" s="66">
        <v>471.14420749999999</v>
      </c>
      <c r="BP17" s="66">
        <v>29.801954317000003</v>
      </c>
      <c r="BQ17" s="66">
        <v>199.06583776600002</v>
      </c>
      <c r="BR17" s="66">
        <v>130.728063599</v>
      </c>
      <c r="BS17" s="66">
        <v>410.13201156500003</v>
      </c>
      <c r="BT17" s="66">
        <v>35.617100000000001</v>
      </c>
      <c r="BU17" s="66">
        <v>17.206641006999998</v>
      </c>
      <c r="BV17" s="66">
        <v>16.090624102</v>
      </c>
      <c r="BW17" s="66">
        <v>107.94504539899999</v>
      </c>
      <c r="BX17" s="66">
        <v>240.22148955500001</v>
      </c>
      <c r="BY17" s="66">
        <v>25.705844484</v>
      </c>
    </row>
    <row r="18" spans="1:77" x14ac:dyDescent="0.25">
      <c r="A18" s="47"/>
      <c r="E18" s="67">
        <v>2</v>
      </c>
      <c r="F18" s="63" t="s">
        <v>98</v>
      </c>
      <c r="G18" s="64" t="s">
        <v>95</v>
      </c>
      <c r="H18" s="65">
        <f>+H20-H17</f>
        <v>1718.3747285080003</v>
      </c>
      <c r="I18" s="65">
        <f t="shared" ref="I18:BT18" si="1">+I20-I17</f>
        <v>6374.3127243919989</v>
      </c>
      <c r="J18" s="65">
        <f t="shared" si="1"/>
        <v>351.90992948999991</v>
      </c>
      <c r="K18" s="65">
        <f t="shared" si="1"/>
        <v>1148.806474752</v>
      </c>
      <c r="L18" s="65">
        <f t="shared" si="1"/>
        <v>2723.0042555499999</v>
      </c>
      <c r="M18" s="65">
        <f t="shared" si="1"/>
        <v>9620.5197640000006</v>
      </c>
      <c r="N18" s="65">
        <f t="shared" si="1"/>
        <v>762.26099095199993</v>
      </c>
      <c r="O18" s="65">
        <f t="shared" si="1"/>
        <v>7662.5540464710002</v>
      </c>
      <c r="P18" s="65">
        <f t="shared" si="1"/>
        <v>285.90655538199996</v>
      </c>
      <c r="Q18" s="65">
        <f t="shared" si="1"/>
        <v>83.53762275699998</v>
      </c>
      <c r="R18" s="65">
        <f t="shared" si="1"/>
        <v>2122.0286945170001</v>
      </c>
      <c r="S18" s="65">
        <f t="shared" si="1"/>
        <v>3546.1091713529991</v>
      </c>
      <c r="T18" s="65">
        <f t="shared" si="1"/>
        <v>12132.279201608</v>
      </c>
      <c r="U18" s="65">
        <f t="shared" si="1"/>
        <v>480.30425280499998</v>
      </c>
      <c r="V18" s="65">
        <f t="shared" si="1"/>
        <v>102.87402160899998</v>
      </c>
      <c r="W18" s="65">
        <f t="shared" si="1"/>
        <v>2225.8068232329997</v>
      </c>
      <c r="X18" s="65">
        <f t="shared" si="1"/>
        <v>146.25389909799998</v>
      </c>
      <c r="Y18" s="65">
        <f t="shared" si="1"/>
        <v>110.69201674700001</v>
      </c>
      <c r="Z18" s="65">
        <f t="shared" si="1"/>
        <v>149.701133132</v>
      </c>
      <c r="AA18" s="65">
        <f t="shared" si="1"/>
        <v>3808.0162507829991</v>
      </c>
      <c r="AB18" s="65">
        <f t="shared" si="1"/>
        <v>34.22018757500004</v>
      </c>
      <c r="AC18" s="65">
        <f t="shared" si="1"/>
        <v>8906.6537154380003</v>
      </c>
      <c r="AD18" s="65">
        <f t="shared" si="1"/>
        <v>3158.579726469</v>
      </c>
      <c r="AE18" s="65">
        <f t="shared" si="1"/>
        <v>2180.1959711039999</v>
      </c>
      <c r="AF18" s="65">
        <f t="shared" si="1"/>
        <v>3699.0418262800013</v>
      </c>
      <c r="AG18" s="65">
        <f t="shared" si="1"/>
        <v>1241.6194876180002</v>
      </c>
      <c r="AH18" s="65">
        <f t="shared" si="1"/>
        <v>86.412451988000015</v>
      </c>
      <c r="AI18" s="65">
        <f t="shared" si="1"/>
        <v>1590.6023865879997</v>
      </c>
      <c r="AJ18" s="65">
        <f t="shared" si="1"/>
        <v>30.483894673000023</v>
      </c>
      <c r="AK18" s="65">
        <f t="shared" si="1"/>
        <v>59.438096007000013</v>
      </c>
      <c r="AL18" s="65">
        <f t="shared" si="1"/>
        <v>513.72809289899965</v>
      </c>
      <c r="AM18" s="65">
        <f t="shared" si="1"/>
        <v>93.509973152999976</v>
      </c>
      <c r="AN18" s="65">
        <f t="shared" si="1"/>
        <v>2474.0731774200003</v>
      </c>
      <c r="AO18" s="65">
        <f t="shared" si="1"/>
        <v>984.59689641199975</v>
      </c>
      <c r="AP18" s="65">
        <f t="shared" si="1"/>
        <v>303.61391057300011</v>
      </c>
      <c r="AQ18" s="65">
        <f t="shared" si="1"/>
        <v>1924.3897521950003</v>
      </c>
      <c r="AR18" s="65">
        <f t="shared" si="1"/>
        <v>203.27326471900017</v>
      </c>
      <c r="AS18" s="65">
        <f t="shared" si="1"/>
        <v>20.940505556000005</v>
      </c>
      <c r="AT18" s="65">
        <f t="shared" si="1"/>
        <v>30.45398561399999</v>
      </c>
      <c r="AU18" s="65">
        <f t="shared" si="1"/>
        <v>496.12010780599985</v>
      </c>
      <c r="AV18" s="65">
        <f t="shared" si="1"/>
        <v>62.579949338000034</v>
      </c>
      <c r="AW18" s="65">
        <f t="shared" si="1"/>
        <v>59.543688353999997</v>
      </c>
      <c r="AX18" s="65">
        <f t="shared" si="1"/>
        <v>1301.9815031279995</v>
      </c>
      <c r="AY18" s="65">
        <f t="shared" si="1"/>
        <v>437.790807503</v>
      </c>
      <c r="AZ18" s="65">
        <f t="shared" si="1"/>
        <v>26.358841946999988</v>
      </c>
      <c r="BA18" s="65">
        <f t="shared" si="1"/>
        <v>472.50106733499979</v>
      </c>
      <c r="BB18" s="65">
        <f t="shared" si="1"/>
        <v>740.57092920400009</v>
      </c>
      <c r="BC18" s="65">
        <f t="shared" si="1"/>
        <v>1411.27376974</v>
      </c>
      <c r="BD18" s="65">
        <f t="shared" si="1"/>
        <v>1506.7534513850001</v>
      </c>
      <c r="BE18" s="65">
        <f t="shared" si="1"/>
        <v>24.457301019999818</v>
      </c>
      <c r="BF18" s="65">
        <f t="shared" si="1"/>
        <v>-11.821630111000005</v>
      </c>
      <c r="BG18" s="65">
        <f t="shared" si="1"/>
        <v>-0.17491607900000083</v>
      </c>
      <c r="BH18" s="65">
        <f t="shared" si="1"/>
        <v>-348.45313640900008</v>
      </c>
      <c r="BI18" s="65">
        <f t="shared" si="1"/>
        <v>-7.7477906240000038</v>
      </c>
      <c r="BJ18" s="65">
        <f t="shared" si="1"/>
        <v>-120.24849806899994</v>
      </c>
      <c r="BK18" s="65">
        <f t="shared" si="1"/>
        <v>9.5543664380000024</v>
      </c>
      <c r="BL18" s="65">
        <f t="shared" si="1"/>
        <v>0.16279463700000107</v>
      </c>
      <c r="BM18" s="65">
        <f t="shared" si="1"/>
        <v>6.7251112980000016</v>
      </c>
      <c r="BN18" s="65">
        <f t="shared" si="1"/>
        <v>-11.507152685999927</v>
      </c>
      <c r="BO18" s="65">
        <f t="shared" si="1"/>
        <v>32.150805440999989</v>
      </c>
      <c r="BP18" s="65">
        <f t="shared" si="1"/>
        <v>-2.9846961750000034</v>
      </c>
      <c r="BQ18" s="65">
        <f t="shared" si="1"/>
        <v>6.8426108449999674</v>
      </c>
      <c r="BR18" s="65">
        <f t="shared" si="1"/>
        <v>-12.58096210299999</v>
      </c>
      <c r="BS18" s="65">
        <f t="shared" si="1"/>
        <v>16.933339306999926</v>
      </c>
      <c r="BT18" s="65">
        <f t="shared" si="1"/>
        <v>0.8759143509999987</v>
      </c>
      <c r="BU18" s="65">
        <f t="shared" ref="BU18:BY18" si="2">+BU20-BU17</f>
        <v>-2.5233613329999969</v>
      </c>
      <c r="BV18" s="65">
        <f t="shared" si="2"/>
        <v>-2.5673151920000006</v>
      </c>
      <c r="BW18" s="65">
        <f t="shared" si="2"/>
        <v>-1.0225129899999956</v>
      </c>
      <c r="BX18" s="65">
        <f t="shared" si="2"/>
        <v>-36.931759360000029</v>
      </c>
      <c r="BY18" s="65">
        <f t="shared" si="2"/>
        <v>-2.3644868939999988</v>
      </c>
    </row>
    <row r="19" spans="1:77" s="31" customFormat="1" x14ac:dyDescent="0.25">
      <c r="A19" s="60"/>
      <c r="B19" s="61"/>
      <c r="C19" s="61"/>
      <c r="D19" s="26"/>
      <c r="E19" s="62">
        <v>3.1</v>
      </c>
      <c r="F19" s="63" t="s">
        <v>99</v>
      </c>
      <c r="G19" s="64" t="s">
        <v>95</v>
      </c>
      <c r="H19" s="68">
        <v>1647.3045673719998</v>
      </c>
      <c r="I19" s="68">
        <v>8130.205395478999</v>
      </c>
      <c r="J19" s="68">
        <v>417.14372162200004</v>
      </c>
      <c r="K19" s="68">
        <v>1336.5080549740001</v>
      </c>
      <c r="L19" s="68">
        <v>3161.2220340090003</v>
      </c>
      <c r="M19" s="68">
        <v>12899.185504211999</v>
      </c>
      <c r="N19" s="68">
        <v>946.85958999599995</v>
      </c>
      <c r="O19" s="68">
        <v>16053.088963990996</v>
      </c>
      <c r="P19" s="68">
        <v>283.67271232499996</v>
      </c>
      <c r="Q19" s="68">
        <v>164.52852701400002</v>
      </c>
      <c r="R19" s="68">
        <v>2841.6342540390001</v>
      </c>
      <c r="S19" s="68">
        <v>4132.8297506110002</v>
      </c>
      <c r="T19" s="68">
        <v>11731.005844900999</v>
      </c>
      <c r="U19" s="65">
        <v>953.90467612600003</v>
      </c>
      <c r="V19" s="68">
        <v>129.192556921</v>
      </c>
      <c r="W19" s="68">
        <v>2517.3987895940004</v>
      </c>
      <c r="X19" s="68">
        <v>159.955157461</v>
      </c>
      <c r="Y19" s="68">
        <v>152.65283170799998</v>
      </c>
      <c r="Z19" s="68">
        <v>181.51311708400002</v>
      </c>
      <c r="AA19" s="68">
        <v>5057.2606720360009</v>
      </c>
      <c r="AB19" s="68">
        <v>220.15854166100002</v>
      </c>
      <c r="AC19" s="68">
        <v>25230.208727385998</v>
      </c>
      <c r="AD19" s="68">
        <v>9601.289010855</v>
      </c>
      <c r="AE19" s="68">
        <v>3597.5506314999998</v>
      </c>
      <c r="AF19" s="68">
        <v>13178.258466193</v>
      </c>
      <c r="AG19" s="68">
        <v>4731.218699866</v>
      </c>
      <c r="AH19" s="68">
        <v>162.73564710400001</v>
      </c>
      <c r="AI19" s="68">
        <v>7069.4759557490006</v>
      </c>
      <c r="AJ19" s="65">
        <v>156.50724390000002</v>
      </c>
      <c r="AK19" s="65">
        <v>195.61122720699998</v>
      </c>
      <c r="AL19" s="65">
        <v>2277.1252556330001</v>
      </c>
      <c r="AM19" s="65">
        <v>295.85322237299999</v>
      </c>
      <c r="AN19" s="65">
        <v>10684.466925998</v>
      </c>
      <c r="AO19" s="65">
        <v>4470.9939243270001</v>
      </c>
      <c r="AP19" s="65">
        <v>989.21734305899986</v>
      </c>
      <c r="AQ19" s="65">
        <v>850.40056322700002</v>
      </c>
      <c r="AR19" s="65">
        <v>976.09356118999995</v>
      </c>
      <c r="AS19" s="65">
        <v>94.538827652999998</v>
      </c>
      <c r="AT19" s="65">
        <v>145.97255579499998</v>
      </c>
      <c r="AU19" s="65">
        <v>1183.88058864</v>
      </c>
      <c r="AV19" s="65">
        <v>164.42377993099998</v>
      </c>
      <c r="AW19" s="65">
        <v>178.89463974599997</v>
      </c>
      <c r="AX19" s="65">
        <v>6264.8746346379994</v>
      </c>
      <c r="AY19" s="65">
        <v>2253.7359497500001</v>
      </c>
      <c r="AZ19" s="65">
        <v>144.664478489</v>
      </c>
      <c r="BA19" s="65">
        <v>2338.1487954200002</v>
      </c>
      <c r="BB19" s="65">
        <v>2940.0235485930002</v>
      </c>
      <c r="BC19" s="65">
        <v>469.88634151700001</v>
      </c>
      <c r="BD19" s="65">
        <v>477.090344012</v>
      </c>
      <c r="BE19" s="65">
        <v>681.58005806100005</v>
      </c>
      <c r="BF19" s="65">
        <v>150.18536386600002</v>
      </c>
      <c r="BG19" s="65">
        <v>4.6812541909999998</v>
      </c>
      <c r="BH19" s="65">
        <v>1749.7339773229999</v>
      </c>
      <c r="BI19" s="65">
        <v>34.200385772000004</v>
      </c>
      <c r="BJ19" s="65">
        <v>354.87053667499998</v>
      </c>
      <c r="BK19" s="65">
        <v>110.748519104</v>
      </c>
      <c r="BL19" s="65">
        <v>18.808705135</v>
      </c>
      <c r="BM19" s="65">
        <v>83.293272197000007</v>
      </c>
      <c r="BN19" s="65">
        <v>454.23568134599998</v>
      </c>
      <c r="BO19" s="65">
        <v>483.63936471700003</v>
      </c>
      <c r="BP19" s="65">
        <v>26.512908235000001</v>
      </c>
      <c r="BQ19" s="65">
        <v>212.73633654299999</v>
      </c>
      <c r="BR19" s="65">
        <v>74.414862055</v>
      </c>
      <c r="BS19" s="65">
        <v>259.42729350900004</v>
      </c>
      <c r="BT19" s="65" t="s">
        <v>96</v>
      </c>
      <c r="BU19" s="65" t="s">
        <v>96</v>
      </c>
      <c r="BV19" s="65" t="s">
        <v>96</v>
      </c>
      <c r="BW19" s="65" t="s">
        <v>96</v>
      </c>
      <c r="BX19" s="65" t="s">
        <v>96</v>
      </c>
      <c r="BY19" s="65" t="s">
        <v>96</v>
      </c>
    </row>
    <row r="20" spans="1:77" s="76" customFormat="1" ht="13" thickBot="1" x14ac:dyDescent="0.3">
      <c r="A20" s="69"/>
      <c r="B20" s="70"/>
      <c r="C20" s="70"/>
      <c r="D20" s="71"/>
      <c r="E20" s="72">
        <v>3.2</v>
      </c>
      <c r="F20" s="73" t="s">
        <v>100</v>
      </c>
      <c r="G20" s="74" t="s">
        <v>95</v>
      </c>
      <c r="H20" s="75">
        <v>2508.4503417550004</v>
      </c>
      <c r="I20" s="75">
        <v>8877.2501593109992</v>
      </c>
      <c r="J20" s="75">
        <v>395.10086135199992</v>
      </c>
      <c r="K20" s="75">
        <v>1321.690862851</v>
      </c>
      <c r="L20" s="75">
        <v>3308.9029628409999</v>
      </c>
      <c r="M20" s="75">
        <v>12234.269326126001</v>
      </c>
      <c r="N20" s="75">
        <v>1232.5518310709999</v>
      </c>
      <c r="O20" s="75">
        <v>14413.942270206</v>
      </c>
      <c r="P20" s="75">
        <v>465.96532108599996</v>
      </c>
      <c r="Q20" s="75">
        <v>139.57532199399998</v>
      </c>
      <c r="R20" s="75">
        <v>2957.3694058259998</v>
      </c>
      <c r="S20" s="75">
        <v>4066.6117819859992</v>
      </c>
      <c r="T20" s="75">
        <v>13553.616103023</v>
      </c>
      <c r="U20" s="75">
        <v>819.86778995600002</v>
      </c>
      <c r="V20" s="75">
        <v>141.33314884399999</v>
      </c>
      <c r="W20" s="75">
        <v>2678.3208357449998</v>
      </c>
      <c r="X20" s="75">
        <v>218.57459774499998</v>
      </c>
      <c r="Y20" s="75">
        <v>188.48621539600001</v>
      </c>
      <c r="Z20" s="75">
        <v>200.78116574200001</v>
      </c>
      <c r="AA20" s="75">
        <v>5107.6735006969993</v>
      </c>
      <c r="AB20" s="75">
        <v>127.25297877500005</v>
      </c>
      <c r="AC20" s="75">
        <v>24760.783715437999</v>
      </c>
      <c r="AD20" s="75">
        <v>8991.873403775</v>
      </c>
      <c r="AE20" s="75">
        <v>3255.1695988249999</v>
      </c>
      <c r="AF20" s="75">
        <v>13165.577626280001</v>
      </c>
      <c r="AG20" s="75">
        <v>4537.9434673220003</v>
      </c>
      <c r="AH20" s="75">
        <v>167.23210116300001</v>
      </c>
      <c r="AI20" s="75">
        <v>5973.1760699239994</v>
      </c>
      <c r="AJ20" s="75">
        <v>130.36828922700002</v>
      </c>
      <c r="AK20" s="75">
        <v>250.20072061900001</v>
      </c>
      <c r="AL20" s="75">
        <v>2219.0459374469997</v>
      </c>
      <c r="AM20" s="75">
        <v>278.05581431899998</v>
      </c>
      <c r="AN20" s="75">
        <v>10586.823277420001</v>
      </c>
      <c r="AO20" s="75">
        <v>4364.6573742709998</v>
      </c>
      <c r="AP20" s="75">
        <v>926.09614357600003</v>
      </c>
      <c r="AQ20" s="75">
        <v>2757.5428865130002</v>
      </c>
      <c r="AR20" s="75">
        <v>899.77118518900011</v>
      </c>
      <c r="AS20" s="75">
        <v>93.472967537000002</v>
      </c>
      <c r="AT20" s="75">
        <v>135.31161067599999</v>
      </c>
      <c r="AU20" s="75">
        <v>1333.3582085389999</v>
      </c>
      <c r="AV20" s="75">
        <v>217.98997247100002</v>
      </c>
      <c r="AW20" s="75">
        <v>182.99501219300001</v>
      </c>
      <c r="AX20" s="75">
        <v>6214.1186031279994</v>
      </c>
      <c r="AY20" s="75">
        <v>2147.892665244</v>
      </c>
      <c r="AZ20" s="75">
        <v>131.17878060499999</v>
      </c>
      <c r="BA20" s="75">
        <v>2580.2669614689999</v>
      </c>
      <c r="BB20" s="75">
        <v>2846.7579518370003</v>
      </c>
      <c r="BC20" s="75">
        <v>1514.82142574</v>
      </c>
      <c r="BD20" s="75">
        <v>1574.500499385</v>
      </c>
      <c r="BE20" s="75">
        <v>622.90563305099988</v>
      </c>
      <c r="BF20" s="75">
        <v>97.340559636999998</v>
      </c>
      <c r="BG20" s="75">
        <v>11.625188421999999</v>
      </c>
      <c r="BH20" s="75">
        <v>1381.346120813</v>
      </c>
      <c r="BI20" s="75">
        <v>31.615064613999998</v>
      </c>
      <c r="BJ20" s="75">
        <v>476.47680844300004</v>
      </c>
      <c r="BK20" s="75">
        <v>102.43577553</v>
      </c>
      <c r="BL20" s="75">
        <v>14.913460343000001</v>
      </c>
      <c r="BM20" s="75">
        <v>84.371353475999996</v>
      </c>
      <c r="BN20" s="75">
        <v>437.07422334700004</v>
      </c>
      <c r="BO20" s="75">
        <v>503.29501294099998</v>
      </c>
      <c r="BP20" s="75">
        <v>26.817258142</v>
      </c>
      <c r="BQ20" s="75">
        <v>205.90844861099998</v>
      </c>
      <c r="BR20" s="75">
        <v>118.147101496</v>
      </c>
      <c r="BS20" s="75">
        <v>427.06535087199995</v>
      </c>
      <c r="BT20" s="75">
        <v>36.493014350999999</v>
      </c>
      <c r="BU20" s="75">
        <v>14.683279674000001</v>
      </c>
      <c r="BV20" s="75">
        <v>13.523308909999999</v>
      </c>
      <c r="BW20" s="75">
        <v>106.922532409</v>
      </c>
      <c r="BX20" s="75">
        <v>203.28973019499998</v>
      </c>
      <c r="BY20" s="75">
        <v>23.341357590000001</v>
      </c>
    </row>
    <row r="21" spans="1:77" x14ac:dyDescent="0.25">
      <c r="A21" s="47"/>
      <c r="E21" s="77"/>
      <c r="F21" s="63"/>
      <c r="G21" s="64"/>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c r="BT21" s="78"/>
      <c r="BU21" s="78"/>
      <c r="BV21" s="78"/>
      <c r="BW21" s="78"/>
      <c r="BX21" s="78"/>
      <c r="BY21" s="78"/>
    </row>
    <row r="22" spans="1:77" s="31" customFormat="1" x14ac:dyDescent="0.25">
      <c r="A22" s="60"/>
      <c r="B22" s="61"/>
      <c r="C22" s="61"/>
      <c r="D22" s="26"/>
      <c r="E22" s="62">
        <v>4.0999999999999996</v>
      </c>
      <c r="F22" s="79" t="s">
        <v>101</v>
      </c>
      <c r="G22" s="52" t="s">
        <v>102</v>
      </c>
      <c r="H22" s="80"/>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row>
    <row r="23" spans="1:77" s="31" customFormat="1" x14ac:dyDescent="0.25">
      <c r="A23" s="60"/>
      <c r="B23" s="61"/>
      <c r="C23" s="61"/>
      <c r="D23" s="26"/>
      <c r="E23" s="82"/>
      <c r="F23" s="63" t="s">
        <v>103</v>
      </c>
      <c r="G23" s="52"/>
      <c r="H23" s="83" t="s">
        <v>104</v>
      </c>
      <c r="I23" s="83">
        <v>1973.2882999999999</v>
      </c>
      <c r="J23" s="81" t="s">
        <v>104</v>
      </c>
      <c r="K23" s="81" t="s">
        <v>104</v>
      </c>
      <c r="L23" s="81" t="s">
        <v>104</v>
      </c>
      <c r="M23" s="81" t="s">
        <v>104</v>
      </c>
      <c r="N23" s="83" t="s">
        <v>104</v>
      </c>
      <c r="O23" s="83">
        <v>19.678599999999999</v>
      </c>
      <c r="P23" s="83" t="s">
        <v>104</v>
      </c>
      <c r="Q23" s="83" t="s">
        <v>104</v>
      </c>
      <c r="R23" s="84" t="s">
        <v>104</v>
      </c>
      <c r="S23" s="84" t="s">
        <v>104</v>
      </c>
      <c r="T23" s="84" t="s">
        <v>104</v>
      </c>
      <c r="U23" s="83" t="s">
        <v>104</v>
      </c>
      <c r="V23" s="84" t="s">
        <v>104</v>
      </c>
      <c r="W23" s="84" t="s">
        <v>104</v>
      </c>
      <c r="X23" s="83" t="s">
        <v>104</v>
      </c>
      <c r="Y23" s="83" t="s">
        <v>104</v>
      </c>
      <c r="Z23" s="83" t="s">
        <v>104</v>
      </c>
      <c r="AA23" s="84" t="s">
        <v>104</v>
      </c>
      <c r="AB23" s="83" t="s">
        <v>104</v>
      </c>
      <c r="AC23" s="83" t="s">
        <v>104</v>
      </c>
      <c r="AD23" s="83" t="s">
        <v>104</v>
      </c>
      <c r="AE23" s="83" t="s">
        <v>104</v>
      </c>
      <c r="AF23" s="83" t="s">
        <v>104</v>
      </c>
      <c r="AG23" s="83" t="s">
        <v>104</v>
      </c>
      <c r="AH23" s="83" t="s">
        <v>104</v>
      </c>
      <c r="AI23" s="83" t="s">
        <v>104</v>
      </c>
      <c r="AJ23" s="83" t="s">
        <v>104</v>
      </c>
      <c r="AK23" s="83" t="s">
        <v>104</v>
      </c>
      <c r="AL23" s="83" t="s">
        <v>104</v>
      </c>
      <c r="AM23" s="83" t="s">
        <v>104</v>
      </c>
      <c r="AN23" s="83" t="s">
        <v>104</v>
      </c>
      <c r="AO23" s="83" t="s">
        <v>104</v>
      </c>
      <c r="AP23" s="84" t="s">
        <v>104</v>
      </c>
      <c r="AQ23" s="84" t="s">
        <v>104</v>
      </c>
      <c r="AR23" s="83" t="s">
        <v>104</v>
      </c>
      <c r="AS23" s="83" t="s">
        <v>104</v>
      </c>
      <c r="AT23" s="83" t="s">
        <v>104</v>
      </c>
      <c r="AU23" s="83" t="s">
        <v>104</v>
      </c>
      <c r="AV23" s="83" t="s">
        <v>104</v>
      </c>
      <c r="AW23" s="83" t="s">
        <v>104</v>
      </c>
      <c r="AX23" s="83" t="s">
        <v>104</v>
      </c>
      <c r="AY23" s="83" t="s">
        <v>104</v>
      </c>
      <c r="AZ23" s="83" t="s">
        <v>104</v>
      </c>
      <c r="BA23" s="83" t="s">
        <v>104</v>
      </c>
      <c r="BB23" s="83" t="s">
        <v>104</v>
      </c>
      <c r="BC23" s="83" t="s">
        <v>104</v>
      </c>
      <c r="BD23" s="83" t="s">
        <v>104</v>
      </c>
      <c r="BE23" s="83" t="s">
        <v>104</v>
      </c>
      <c r="BF23" s="83" t="s">
        <v>104</v>
      </c>
      <c r="BG23" s="83" t="s">
        <v>104</v>
      </c>
      <c r="BH23" s="83" t="s">
        <v>104</v>
      </c>
      <c r="BI23" s="83" t="s">
        <v>104</v>
      </c>
      <c r="BJ23" s="83" t="s">
        <v>104</v>
      </c>
      <c r="BK23" s="83" t="s">
        <v>104</v>
      </c>
      <c r="BL23" s="83" t="s">
        <v>104</v>
      </c>
      <c r="BM23" s="83" t="s">
        <v>104</v>
      </c>
      <c r="BN23" s="83" t="s">
        <v>104</v>
      </c>
      <c r="BO23" s="83" t="s">
        <v>104</v>
      </c>
      <c r="BP23" s="83" t="s">
        <v>104</v>
      </c>
      <c r="BQ23" s="83" t="s">
        <v>104</v>
      </c>
      <c r="BR23" s="83" t="s">
        <v>104</v>
      </c>
      <c r="BS23" s="83" t="s">
        <v>104</v>
      </c>
      <c r="BT23" s="83" t="s">
        <v>104</v>
      </c>
      <c r="BU23" s="83" t="s">
        <v>104</v>
      </c>
      <c r="BV23" s="83" t="s">
        <v>104</v>
      </c>
      <c r="BW23" s="83" t="s">
        <v>104</v>
      </c>
      <c r="BX23" s="83" t="s">
        <v>104</v>
      </c>
      <c r="BY23" s="83" t="s">
        <v>104</v>
      </c>
    </row>
    <row r="24" spans="1:77" x14ac:dyDescent="0.25">
      <c r="A24" s="47"/>
      <c r="E24" s="62"/>
      <c r="F24" s="63" t="s">
        <v>105</v>
      </c>
      <c r="G24" s="64"/>
      <c r="H24" s="83">
        <v>28.882899999999999</v>
      </c>
      <c r="I24" s="83">
        <v>3387.4067</v>
      </c>
      <c r="J24" s="81">
        <v>108.23</v>
      </c>
      <c r="K24" s="81">
        <v>82.77</v>
      </c>
      <c r="L24" s="81">
        <v>63.08</v>
      </c>
      <c r="M24" s="81">
        <v>50.61</v>
      </c>
      <c r="N24" s="83">
        <v>25.488900000000001</v>
      </c>
      <c r="O24" s="83">
        <v>19.622199999999999</v>
      </c>
      <c r="P24" s="83">
        <v>24.9573</v>
      </c>
      <c r="Q24" s="83">
        <v>24.472999999999999</v>
      </c>
      <c r="R24" s="84">
        <v>37.563000000000002</v>
      </c>
      <c r="S24" s="84">
        <v>84.902000000000001</v>
      </c>
      <c r="T24" s="84">
        <v>98.811000000000007</v>
      </c>
      <c r="U24" s="83">
        <v>27.115600000000001</v>
      </c>
      <c r="V24" s="84">
        <v>31.206</v>
      </c>
      <c r="W24" s="84">
        <v>52.462000000000003</v>
      </c>
      <c r="X24" s="83">
        <v>25.366199999999999</v>
      </c>
      <c r="Y24" s="83">
        <v>19.771100000000001</v>
      </c>
      <c r="Z24" s="83">
        <v>34.631799999999998</v>
      </c>
      <c r="AA24" s="84">
        <v>43.09</v>
      </c>
      <c r="AB24" s="83">
        <v>1353.1939</v>
      </c>
      <c r="AC24" s="83" t="s">
        <v>104</v>
      </c>
      <c r="AD24" s="83">
        <v>15.3201</v>
      </c>
      <c r="AE24" s="83">
        <v>32.573300000000003</v>
      </c>
      <c r="AF24" s="83" t="s">
        <v>104</v>
      </c>
      <c r="AG24" s="83">
        <v>13.710900000000001</v>
      </c>
      <c r="AH24" s="83">
        <v>19.537199999999999</v>
      </c>
      <c r="AI24" s="83">
        <v>13.160299999999999</v>
      </c>
      <c r="AJ24" s="83">
        <v>14.136900000000001</v>
      </c>
      <c r="AK24" s="83">
        <v>13.996499999999999</v>
      </c>
      <c r="AL24" s="83">
        <v>12.5893</v>
      </c>
      <c r="AM24" s="83">
        <v>16.175599999999999</v>
      </c>
      <c r="AN24" s="83" t="s">
        <v>104</v>
      </c>
      <c r="AO24" s="83">
        <v>12.8918</v>
      </c>
      <c r="AP24" s="84">
        <v>16.097999999999999</v>
      </c>
      <c r="AQ24" s="84">
        <v>22.777999999999999</v>
      </c>
      <c r="AR24" s="83">
        <v>12.778</v>
      </c>
      <c r="AS24" s="83">
        <v>12.4787</v>
      </c>
      <c r="AT24" s="83">
        <v>12.541</v>
      </c>
      <c r="AU24" s="83">
        <v>16.991599999999998</v>
      </c>
      <c r="AV24" s="83">
        <v>15.4328</v>
      </c>
      <c r="AW24" s="83">
        <v>17.0185</v>
      </c>
      <c r="AX24" s="83" t="s">
        <v>104</v>
      </c>
      <c r="AY24" s="83">
        <v>12.5731</v>
      </c>
      <c r="AZ24" s="83">
        <v>12.1417</v>
      </c>
      <c r="BA24" s="83">
        <v>11.8131</v>
      </c>
      <c r="BB24" s="83">
        <v>14.607799999999999</v>
      </c>
      <c r="BC24" s="83" t="s">
        <v>104</v>
      </c>
      <c r="BD24" s="83" t="s">
        <v>104</v>
      </c>
      <c r="BE24" s="83">
        <v>11.602</v>
      </c>
      <c r="BF24" s="83">
        <v>9.6616999999999997</v>
      </c>
      <c r="BG24" s="83" t="s">
        <v>104</v>
      </c>
      <c r="BH24" s="83">
        <v>8.6417000000000002</v>
      </c>
      <c r="BI24" s="83" t="s">
        <v>104</v>
      </c>
      <c r="BJ24" s="83">
        <v>8.8391000000000002</v>
      </c>
      <c r="BK24" s="83">
        <v>10.752000000000001</v>
      </c>
      <c r="BL24" s="83" t="s">
        <v>104</v>
      </c>
      <c r="BM24" s="83">
        <v>10.5685</v>
      </c>
      <c r="BN24" s="83">
        <v>11.328200000000001</v>
      </c>
      <c r="BO24" s="83">
        <v>1038.3703</v>
      </c>
      <c r="BP24" s="83">
        <v>10.540100000000001</v>
      </c>
      <c r="BQ24" s="83">
        <v>10.0816</v>
      </c>
      <c r="BR24" s="83">
        <v>15.921799999999999</v>
      </c>
      <c r="BS24" s="83">
        <v>10.1966</v>
      </c>
      <c r="BT24" s="83" t="s">
        <v>104</v>
      </c>
      <c r="BU24" s="83" t="s">
        <v>104</v>
      </c>
      <c r="BV24" s="83" t="s">
        <v>104</v>
      </c>
      <c r="BW24" s="83" t="s">
        <v>104</v>
      </c>
      <c r="BX24" s="83" t="s">
        <v>104</v>
      </c>
      <c r="BY24" s="83" t="s">
        <v>104</v>
      </c>
    </row>
    <row r="25" spans="1:77" x14ac:dyDescent="0.25">
      <c r="A25" s="47"/>
      <c r="E25" s="62"/>
      <c r="F25" s="63" t="s">
        <v>106</v>
      </c>
      <c r="G25" s="64"/>
      <c r="H25" s="83">
        <v>27.170300000000001</v>
      </c>
      <c r="I25" s="83">
        <v>3387.4094</v>
      </c>
      <c r="J25" s="81">
        <v>28.97</v>
      </c>
      <c r="K25" s="81">
        <v>27.29</v>
      </c>
      <c r="L25" s="81">
        <v>27.09</v>
      </c>
      <c r="M25" s="81" t="s">
        <v>104</v>
      </c>
      <c r="N25" s="83">
        <v>17.616399999999999</v>
      </c>
      <c r="O25" s="83">
        <v>14.3996</v>
      </c>
      <c r="P25" s="83">
        <v>17.947600000000001</v>
      </c>
      <c r="Q25" s="83">
        <v>24.4894</v>
      </c>
      <c r="R25" s="84">
        <v>30.843</v>
      </c>
      <c r="S25" s="84">
        <v>32.380000000000003</v>
      </c>
      <c r="T25" s="84">
        <v>56.966999999999999</v>
      </c>
      <c r="U25" s="83">
        <v>27.1142</v>
      </c>
      <c r="V25" s="84" t="s">
        <v>104</v>
      </c>
      <c r="W25" s="84" t="s">
        <v>104</v>
      </c>
      <c r="X25" s="83" t="s">
        <v>104</v>
      </c>
      <c r="Y25" s="83" t="s">
        <v>104</v>
      </c>
      <c r="Z25" s="83" t="s">
        <v>104</v>
      </c>
      <c r="AA25" s="84">
        <v>37.444000000000003</v>
      </c>
      <c r="AB25" s="83" t="s">
        <v>104</v>
      </c>
      <c r="AC25" s="83" t="s">
        <v>104</v>
      </c>
      <c r="AD25" s="83">
        <v>15.3201</v>
      </c>
      <c r="AE25" s="83" t="s">
        <v>104</v>
      </c>
      <c r="AF25" s="83" t="s">
        <v>104</v>
      </c>
      <c r="AG25" s="83">
        <v>13.710900000000001</v>
      </c>
      <c r="AH25" s="83">
        <v>19.537199999999999</v>
      </c>
      <c r="AI25" s="83">
        <v>13.1614</v>
      </c>
      <c r="AJ25" s="83">
        <v>14.135899999999999</v>
      </c>
      <c r="AK25" s="83">
        <v>13.9963</v>
      </c>
      <c r="AL25" s="83">
        <v>12.5899</v>
      </c>
      <c r="AM25" s="83">
        <v>16.174800000000001</v>
      </c>
      <c r="AN25" s="83" t="s">
        <v>104</v>
      </c>
      <c r="AO25" s="83">
        <v>12.8918</v>
      </c>
      <c r="AP25" s="84">
        <v>16.097000000000001</v>
      </c>
      <c r="AQ25" s="84">
        <v>22.777999999999999</v>
      </c>
      <c r="AR25" s="83">
        <v>12.7783</v>
      </c>
      <c r="AS25" s="83">
        <v>12.479200000000001</v>
      </c>
      <c r="AT25" s="83">
        <v>12.541</v>
      </c>
      <c r="AU25" s="83">
        <v>16.991700000000002</v>
      </c>
      <c r="AV25" s="83">
        <v>15.4328</v>
      </c>
      <c r="AW25" s="83">
        <v>17.0184</v>
      </c>
      <c r="AX25" s="83" t="s">
        <v>104</v>
      </c>
      <c r="AY25" s="83">
        <v>12.5731</v>
      </c>
      <c r="AZ25" s="83">
        <v>12.1427</v>
      </c>
      <c r="BA25" s="83">
        <v>11.8131</v>
      </c>
      <c r="BB25" s="83">
        <v>14.607799999999999</v>
      </c>
      <c r="BC25" s="83" t="s">
        <v>104</v>
      </c>
      <c r="BD25" s="83" t="s">
        <v>104</v>
      </c>
      <c r="BE25" s="83">
        <v>11.602</v>
      </c>
      <c r="BF25" s="83">
        <v>9.6616999999999997</v>
      </c>
      <c r="BG25" s="83" t="s">
        <v>104</v>
      </c>
      <c r="BH25" s="83">
        <v>8.6417000000000002</v>
      </c>
      <c r="BI25" s="83" t="s">
        <v>104</v>
      </c>
      <c r="BJ25" s="83">
        <v>8.8391000000000002</v>
      </c>
      <c r="BK25" s="83">
        <v>10.752000000000001</v>
      </c>
      <c r="BL25" s="83" t="s">
        <v>104</v>
      </c>
      <c r="BM25" s="83">
        <v>10.5685</v>
      </c>
      <c r="BN25" s="83">
        <v>11.328200000000001</v>
      </c>
      <c r="BO25" s="83">
        <v>1038.3697999999999</v>
      </c>
      <c r="BP25" s="83">
        <v>10.540100000000001</v>
      </c>
      <c r="BQ25" s="83">
        <v>10.0816</v>
      </c>
      <c r="BR25" s="83" t="s">
        <v>104</v>
      </c>
      <c r="BS25" s="83">
        <v>10.1966</v>
      </c>
      <c r="BT25" s="83" t="s">
        <v>104</v>
      </c>
      <c r="BU25" s="83" t="s">
        <v>104</v>
      </c>
      <c r="BV25" s="83" t="s">
        <v>104</v>
      </c>
      <c r="BW25" s="83" t="s">
        <v>104</v>
      </c>
      <c r="BX25" s="83" t="s">
        <v>104</v>
      </c>
      <c r="BY25" s="83" t="s">
        <v>104</v>
      </c>
    </row>
    <row r="26" spans="1:77" x14ac:dyDescent="0.25">
      <c r="A26" s="47"/>
      <c r="E26" s="62"/>
      <c r="F26" s="63" t="s">
        <v>107</v>
      </c>
      <c r="G26" s="64"/>
      <c r="H26" s="83" t="s">
        <v>104</v>
      </c>
      <c r="I26" s="83">
        <v>1254.259</v>
      </c>
      <c r="J26" s="81" t="s">
        <v>104</v>
      </c>
      <c r="K26" s="81" t="s">
        <v>104</v>
      </c>
      <c r="L26" s="81" t="s">
        <v>104</v>
      </c>
      <c r="M26" s="81" t="s">
        <v>104</v>
      </c>
      <c r="N26" s="83" t="s">
        <v>104</v>
      </c>
      <c r="O26" s="83" t="s">
        <v>104</v>
      </c>
      <c r="P26" s="83" t="s">
        <v>104</v>
      </c>
      <c r="Q26" s="83" t="s">
        <v>104</v>
      </c>
      <c r="R26" s="84" t="s">
        <v>104</v>
      </c>
      <c r="S26" s="84" t="s">
        <v>104</v>
      </c>
      <c r="T26" s="84" t="s">
        <v>104</v>
      </c>
      <c r="U26" s="83" t="s">
        <v>104</v>
      </c>
      <c r="V26" s="84" t="s">
        <v>104</v>
      </c>
      <c r="W26" s="84" t="s">
        <v>104</v>
      </c>
      <c r="X26" s="83" t="s">
        <v>104</v>
      </c>
      <c r="Y26" s="83" t="s">
        <v>104</v>
      </c>
      <c r="Z26" s="83" t="s">
        <v>104</v>
      </c>
      <c r="AA26" s="84" t="s">
        <v>104</v>
      </c>
      <c r="AB26" s="83">
        <v>1008.3427</v>
      </c>
      <c r="AC26" s="83" t="s">
        <v>104</v>
      </c>
      <c r="AD26" s="83" t="s">
        <v>104</v>
      </c>
      <c r="AE26" s="83" t="s">
        <v>104</v>
      </c>
      <c r="AF26" s="83" t="s">
        <v>104</v>
      </c>
      <c r="AG26" s="83" t="s">
        <v>104</v>
      </c>
      <c r="AH26" s="83" t="s">
        <v>104</v>
      </c>
      <c r="AI26" s="83" t="s">
        <v>104</v>
      </c>
      <c r="AJ26" s="83" t="s">
        <v>104</v>
      </c>
      <c r="AK26" s="83" t="s">
        <v>104</v>
      </c>
      <c r="AL26" s="83" t="s">
        <v>104</v>
      </c>
      <c r="AM26" s="83" t="s">
        <v>104</v>
      </c>
      <c r="AN26" s="83" t="s">
        <v>104</v>
      </c>
      <c r="AO26" s="83" t="s">
        <v>104</v>
      </c>
      <c r="AP26" s="84" t="s">
        <v>104</v>
      </c>
      <c r="AQ26" s="84" t="s">
        <v>104</v>
      </c>
      <c r="AR26" s="83" t="s">
        <v>104</v>
      </c>
      <c r="AS26" s="83" t="s">
        <v>104</v>
      </c>
      <c r="AT26" s="83" t="s">
        <v>104</v>
      </c>
      <c r="AU26" s="83" t="s">
        <v>104</v>
      </c>
      <c r="AV26" s="83" t="s">
        <v>104</v>
      </c>
      <c r="AW26" s="83" t="s">
        <v>104</v>
      </c>
      <c r="AX26" s="83" t="s">
        <v>104</v>
      </c>
      <c r="AY26" s="83" t="s">
        <v>104</v>
      </c>
      <c r="AZ26" s="83" t="s">
        <v>104</v>
      </c>
      <c r="BA26" s="83" t="s">
        <v>104</v>
      </c>
      <c r="BB26" s="83" t="s">
        <v>104</v>
      </c>
      <c r="BC26" s="83" t="s">
        <v>104</v>
      </c>
      <c r="BD26" s="83" t="s">
        <v>104</v>
      </c>
      <c r="BE26" s="83" t="s">
        <v>104</v>
      </c>
      <c r="BF26" s="83" t="s">
        <v>104</v>
      </c>
      <c r="BG26" s="83" t="s">
        <v>104</v>
      </c>
      <c r="BH26" s="83" t="s">
        <v>104</v>
      </c>
      <c r="BI26" s="83" t="s">
        <v>104</v>
      </c>
      <c r="BJ26" s="83" t="s">
        <v>104</v>
      </c>
      <c r="BK26" s="83" t="s">
        <v>104</v>
      </c>
      <c r="BL26" s="83" t="s">
        <v>104</v>
      </c>
      <c r="BM26" s="83" t="s">
        <v>104</v>
      </c>
      <c r="BN26" s="83" t="s">
        <v>104</v>
      </c>
      <c r="BO26" s="83" t="s">
        <v>104</v>
      </c>
      <c r="BP26" s="83" t="s">
        <v>104</v>
      </c>
      <c r="BQ26" s="83" t="s">
        <v>104</v>
      </c>
      <c r="BR26" s="83" t="s">
        <v>104</v>
      </c>
      <c r="BS26" s="83" t="s">
        <v>104</v>
      </c>
      <c r="BT26" s="83" t="s">
        <v>104</v>
      </c>
      <c r="BU26" s="83" t="s">
        <v>104</v>
      </c>
      <c r="BV26" s="83" t="s">
        <v>104</v>
      </c>
      <c r="BW26" s="83" t="s">
        <v>104</v>
      </c>
      <c r="BX26" s="83" t="s">
        <v>104</v>
      </c>
      <c r="BY26" s="83" t="s">
        <v>104</v>
      </c>
    </row>
    <row r="27" spans="1:77" x14ac:dyDescent="0.25">
      <c r="A27" s="47"/>
      <c r="E27" s="62"/>
      <c r="F27" s="63" t="s">
        <v>108</v>
      </c>
      <c r="G27" s="64"/>
      <c r="H27" s="83" t="s">
        <v>104</v>
      </c>
      <c r="I27" s="83">
        <v>1215.2022999999999</v>
      </c>
      <c r="J27" s="81" t="s">
        <v>104</v>
      </c>
      <c r="K27" s="81" t="s">
        <v>104</v>
      </c>
      <c r="L27" s="81" t="s">
        <v>104</v>
      </c>
      <c r="M27" s="81" t="s">
        <v>104</v>
      </c>
      <c r="N27" s="83" t="s">
        <v>104</v>
      </c>
      <c r="O27" s="83" t="s">
        <v>104</v>
      </c>
      <c r="P27" s="83">
        <v>10.1518</v>
      </c>
      <c r="Q27" s="83">
        <v>10.1159</v>
      </c>
      <c r="R27" s="84" t="s">
        <v>104</v>
      </c>
      <c r="S27" s="84" t="s">
        <v>104</v>
      </c>
      <c r="T27" s="84" t="s">
        <v>104</v>
      </c>
      <c r="U27" s="83" t="s">
        <v>104</v>
      </c>
      <c r="V27" s="84" t="s">
        <v>104</v>
      </c>
      <c r="W27" s="84" t="s">
        <v>104</v>
      </c>
      <c r="X27" s="83" t="s">
        <v>104</v>
      </c>
      <c r="Y27" s="83" t="s">
        <v>104</v>
      </c>
      <c r="Z27" s="83" t="s">
        <v>104</v>
      </c>
      <c r="AA27" s="84" t="s">
        <v>104</v>
      </c>
      <c r="AB27" s="83">
        <v>1016.5195</v>
      </c>
      <c r="AC27" s="83" t="s">
        <v>104</v>
      </c>
      <c r="AD27" s="83" t="s">
        <v>104</v>
      </c>
      <c r="AE27" s="83" t="s">
        <v>104</v>
      </c>
      <c r="AF27" s="83" t="s">
        <v>104</v>
      </c>
      <c r="AG27" s="83" t="s">
        <v>104</v>
      </c>
      <c r="AH27" s="83" t="s">
        <v>104</v>
      </c>
      <c r="AI27" s="83" t="s">
        <v>104</v>
      </c>
      <c r="AJ27" s="83" t="s">
        <v>104</v>
      </c>
      <c r="AK27" s="83" t="s">
        <v>104</v>
      </c>
      <c r="AL27" s="83" t="s">
        <v>104</v>
      </c>
      <c r="AM27" s="83" t="s">
        <v>104</v>
      </c>
      <c r="AN27" s="83" t="s">
        <v>104</v>
      </c>
      <c r="AO27" s="83" t="s">
        <v>104</v>
      </c>
      <c r="AP27" s="84" t="s">
        <v>104</v>
      </c>
      <c r="AQ27" s="84" t="s">
        <v>104</v>
      </c>
      <c r="AR27" s="83" t="s">
        <v>104</v>
      </c>
      <c r="AS27" s="83" t="s">
        <v>104</v>
      </c>
      <c r="AT27" s="83" t="s">
        <v>104</v>
      </c>
      <c r="AU27" s="83" t="s">
        <v>104</v>
      </c>
      <c r="AV27" s="83" t="s">
        <v>104</v>
      </c>
      <c r="AW27" s="83" t="s">
        <v>104</v>
      </c>
      <c r="AX27" s="83" t="s">
        <v>104</v>
      </c>
      <c r="AY27" s="83" t="s">
        <v>104</v>
      </c>
      <c r="AZ27" s="83" t="s">
        <v>104</v>
      </c>
      <c r="BA27" s="83" t="s">
        <v>104</v>
      </c>
      <c r="BB27" s="83" t="s">
        <v>104</v>
      </c>
      <c r="BC27" s="83" t="s">
        <v>104</v>
      </c>
      <c r="BD27" s="83" t="s">
        <v>104</v>
      </c>
      <c r="BE27" s="83" t="s">
        <v>104</v>
      </c>
      <c r="BF27" s="83" t="s">
        <v>104</v>
      </c>
      <c r="BG27" s="83" t="s">
        <v>104</v>
      </c>
      <c r="BH27" s="83" t="s">
        <v>104</v>
      </c>
      <c r="BI27" s="83" t="s">
        <v>104</v>
      </c>
      <c r="BJ27" s="83" t="s">
        <v>104</v>
      </c>
      <c r="BK27" s="83" t="s">
        <v>104</v>
      </c>
      <c r="BL27" s="83" t="s">
        <v>104</v>
      </c>
      <c r="BM27" s="83" t="s">
        <v>104</v>
      </c>
      <c r="BN27" s="83" t="s">
        <v>104</v>
      </c>
      <c r="BO27" s="83" t="s">
        <v>104</v>
      </c>
      <c r="BP27" s="83" t="s">
        <v>104</v>
      </c>
      <c r="BQ27" s="83" t="s">
        <v>104</v>
      </c>
      <c r="BR27" s="83" t="s">
        <v>104</v>
      </c>
      <c r="BS27" s="83" t="s">
        <v>104</v>
      </c>
      <c r="BT27" s="83" t="s">
        <v>104</v>
      </c>
      <c r="BU27" s="83" t="s">
        <v>104</v>
      </c>
      <c r="BV27" s="83" t="s">
        <v>104</v>
      </c>
      <c r="BW27" s="83" t="s">
        <v>104</v>
      </c>
      <c r="BX27" s="83" t="s">
        <v>104</v>
      </c>
      <c r="BY27" s="83" t="s">
        <v>104</v>
      </c>
    </row>
    <row r="28" spans="1:77" x14ac:dyDescent="0.25">
      <c r="A28" s="47"/>
      <c r="E28" s="62"/>
      <c r="F28" s="63" t="s">
        <v>109</v>
      </c>
      <c r="G28" s="64"/>
      <c r="H28" s="83" t="s">
        <v>104</v>
      </c>
      <c r="I28" s="83">
        <v>2153.9263999999998</v>
      </c>
      <c r="J28" s="81" t="s">
        <v>104</v>
      </c>
      <c r="K28" s="81" t="s">
        <v>104</v>
      </c>
      <c r="L28" s="81" t="s">
        <v>104</v>
      </c>
      <c r="M28" s="81" t="s">
        <v>104</v>
      </c>
      <c r="N28" s="83" t="s">
        <v>104</v>
      </c>
      <c r="O28" s="83" t="s">
        <v>104</v>
      </c>
      <c r="P28" s="83">
        <v>14.0227</v>
      </c>
      <c r="Q28" s="83" t="s">
        <v>104</v>
      </c>
      <c r="R28" s="84" t="s">
        <v>104</v>
      </c>
      <c r="S28" s="84" t="s">
        <v>104</v>
      </c>
      <c r="T28" s="84" t="s">
        <v>104</v>
      </c>
      <c r="U28" s="83" t="s">
        <v>104</v>
      </c>
      <c r="V28" s="84" t="s">
        <v>104</v>
      </c>
      <c r="W28" s="84" t="s">
        <v>104</v>
      </c>
      <c r="X28" s="83" t="s">
        <v>104</v>
      </c>
      <c r="Y28" s="83" t="s">
        <v>104</v>
      </c>
      <c r="Z28" s="83" t="s">
        <v>104</v>
      </c>
      <c r="AA28" s="84" t="s">
        <v>104</v>
      </c>
      <c r="AB28" s="83">
        <v>1095.4584</v>
      </c>
      <c r="AC28" s="83" t="s">
        <v>104</v>
      </c>
      <c r="AD28" s="83" t="s">
        <v>104</v>
      </c>
      <c r="AE28" s="83" t="s">
        <v>104</v>
      </c>
      <c r="AF28" s="83" t="s">
        <v>104</v>
      </c>
      <c r="AG28" s="83" t="s">
        <v>104</v>
      </c>
      <c r="AH28" s="83" t="s">
        <v>104</v>
      </c>
      <c r="AI28" s="83" t="s">
        <v>104</v>
      </c>
      <c r="AJ28" s="83" t="s">
        <v>104</v>
      </c>
      <c r="AK28" s="83" t="s">
        <v>104</v>
      </c>
      <c r="AL28" s="83" t="s">
        <v>104</v>
      </c>
      <c r="AM28" s="83" t="s">
        <v>104</v>
      </c>
      <c r="AN28" s="83" t="s">
        <v>104</v>
      </c>
      <c r="AO28" s="83" t="s">
        <v>104</v>
      </c>
      <c r="AP28" s="84" t="s">
        <v>104</v>
      </c>
      <c r="AQ28" s="84" t="s">
        <v>104</v>
      </c>
      <c r="AR28" s="83" t="s">
        <v>104</v>
      </c>
      <c r="AS28" s="83" t="s">
        <v>104</v>
      </c>
      <c r="AT28" s="83" t="s">
        <v>104</v>
      </c>
      <c r="AU28" s="83" t="s">
        <v>104</v>
      </c>
      <c r="AV28" s="83" t="s">
        <v>104</v>
      </c>
      <c r="AW28" s="83" t="s">
        <v>104</v>
      </c>
      <c r="AX28" s="83" t="s">
        <v>104</v>
      </c>
      <c r="AY28" s="83" t="s">
        <v>104</v>
      </c>
      <c r="AZ28" s="83" t="s">
        <v>104</v>
      </c>
      <c r="BA28" s="83" t="s">
        <v>104</v>
      </c>
      <c r="BB28" s="83" t="s">
        <v>104</v>
      </c>
      <c r="BC28" s="83" t="s">
        <v>104</v>
      </c>
      <c r="BD28" s="83" t="s">
        <v>104</v>
      </c>
      <c r="BE28" s="83" t="s">
        <v>104</v>
      </c>
      <c r="BF28" s="83" t="s">
        <v>104</v>
      </c>
      <c r="BG28" s="83" t="s">
        <v>104</v>
      </c>
      <c r="BH28" s="83" t="s">
        <v>104</v>
      </c>
      <c r="BI28" s="83" t="s">
        <v>104</v>
      </c>
      <c r="BJ28" s="83" t="s">
        <v>104</v>
      </c>
      <c r="BK28" s="83" t="s">
        <v>104</v>
      </c>
      <c r="BL28" s="83" t="s">
        <v>104</v>
      </c>
      <c r="BM28" s="83" t="s">
        <v>104</v>
      </c>
      <c r="BN28" s="83" t="s">
        <v>104</v>
      </c>
      <c r="BO28" s="83" t="s">
        <v>104</v>
      </c>
      <c r="BP28" s="83" t="s">
        <v>104</v>
      </c>
      <c r="BQ28" s="83" t="s">
        <v>104</v>
      </c>
      <c r="BR28" s="83" t="s">
        <v>104</v>
      </c>
      <c r="BS28" s="83" t="s">
        <v>104</v>
      </c>
      <c r="BT28" s="83" t="s">
        <v>104</v>
      </c>
      <c r="BU28" s="83" t="s">
        <v>104</v>
      </c>
      <c r="BV28" s="83" t="s">
        <v>104</v>
      </c>
      <c r="BW28" s="83" t="s">
        <v>104</v>
      </c>
      <c r="BX28" s="83" t="s">
        <v>104</v>
      </c>
      <c r="BY28" s="83" t="s">
        <v>104</v>
      </c>
    </row>
    <row r="29" spans="1:77" x14ac:dyDescent="0.25">
      <c r="A29" s="47"/>
      <c r="E29" s="62"/>
      <c r="F29" s="63" t="s">
        <v>110</v>
      </c>
      <c r="G29" s="64"/>
      <c r="H29" s="83" t="s">
        <v>104</v>
      </c>
      <c r="I29" s="83">
        <v>1083.5349000000001</v>
      </c>
      <c r="J29" s="81" t="s">
        <v>104</v>
      </c>
      <c r="K29" s="81" t="s">
        <v>104</v>
      </c>
      <c r="L29" s="81" t="s">
        <v>104</v>
      </c>
      <c r="M29" s="81">
        <v>21.42</v>
      </c>
      <c r="N29" s="83">
        <v>14.367000000000001</v>
      </c>
      <c r="O29" s="83">
        <v>16.031500000000001</v>
      </c>
      <c r="P29" s="83">
        <v>11.1532</v>
      </c>
      <c r="Q29" s="83">
        <v>10.260199999999999</v>
      </c>
      <c r="R29" s="84" t="s">
        <v>104</v>
      </c>
      <c r="S29" s="84" t="s">
        <v>104</v>
      </c>
      <c r="T29" s="84" t="s">
        <v>104</v>
      </c>
      <c r="U29" s="83" t="s">
        <v>104</v>
      </c>
      <c r="V29" s="84" t="s">
        <v>104</v>
      </c>
      <c r="W29" s="84" t="s">
        <v>104</v>
      </c>
      <c r="X29" s="83" t="s">
        <v>104</v>
      </c>
      <c r="Y29" s="83" t="s">
        <v>104</v>
      </c>
      <c r="Z29" s="83" t="s">
        <v>104</v>
      </c>
      <c r="AA29" s="84" t="s">
        <v>104</v>
      </c>
      <c r="AB29" s="83">
        <v>1005.151</v>
      </c>
      <c r="AC29" s="83" t="s">
        <v>104</v>
      </c>
      <c r="AD29" s="83" t="s">
        <v>104</v>
      </c>
      <c r="AE29" s="83" t="s">
        <v>104</v>
      </c>
      <c r="AF29" s="83" t="s">
        <v>104</v>
      </c>
      <c r="AG29" s="83" t="s">
        <v>104</v>
      </c>
      <c r="AH29" s="83" t="s">
        <v>104</v>
      </c>
      <c r="AI29" s="83" t="s">
        <v>104</v>
      </c>
      <c r="AJ29" s="83" t="s">
        <v>104</v>
      </c>
      <c r="AK29" s="83" t="s">
        <v>104</v>
      </c>
      <c r="AL29" s="83" t="s">
        <v>104</v>
      </c>
      <c r="AM29" s="83" t="s">
        <v>104</v>
      </c>
      <c r="AN29" s="83" t="s">
        <v>104</v>
      </c>
      <c r="AO29" s="83" t="s">
        <v>104</v>
      </c>
      <c r="AP29" s="84" t="s">
        <v>104</v>
      </c>
      <c r="AQ29" s="84" t="s">
        <v>104</v>
      </c>
      <c r="AR29" s="83" t="s">
        <v>104</v>
      </c>
      <c r="AS29" s="83" t="s">
        <v>104</v>
      </c>
      <c r="AT29" s="83" t="s">
        <v>104</v>
      </c>
      <c r="AU29" s="83" t="s">
        <v>104</v>
      </c>
      <c r="AV29" s="83" t="s">
        <v>104</v>
      </c>
      <c r="AW29" s="83" t="s">
        <v>104</v>
      </c>
      <c r="AX29" s="83" t="s">
        <v>104</v>
      </c>
      <c r="AY29" s="83" t="s">
        <v>104</v>
      </c>
      <c r="AZ29" s="83" t="s">
        <v>104</v>
      </c>
      <c r="BA29" s="83" t="s">
        <v>104</v>
      </c>
      <c r="BB29" s="83" t="s">
        <v>104</v>
      </c>
      <c r="BC29" s="83" t="s">
        <v>104</v>
      </c>
      <c r="BD29" s="83" t="s">
        <v>104</v>
      </c>
      <c r="BE29" s="83" t="s">
        <v>104</v>
      </c>
      <c r="BF29" s="83" t="s">
        <v>104</v>
      </c>
      <c r="BG29" s="83" t="s">
        <v>104</v>
      </c>
      <c r="BH29" s="83" t="s">
        <v>104</v>
      </c>
      <c r="BI29" s="83" t="s">
        <v>104</v>
      </c>
      <c r="BJ29" s="83" t="s">
        <v>104</v>
      </c>
      <c r="BK29" s="83" t="s">
        <v>104</v>
      </c>
      <c r="BL29" s="83" t="s">
        <v>104</v>
      </c>
      <c r="BM29" s="83" t="s">
        <v>104</v>
      </c>
      <c r="BN29" s="83" t="s">
        <v>104</v>
      </c>
      <c r="BO29" s="83" t="s">
        <v>104</v>
      </c>
      <c r="BP29" s="83" t="s">
        <v>104</v>
      </c>
      <c r="BQ29" s="83" t="s">
        <v>104</v>
      </c>
      <c r="BR29" s="83" t="s">
        <v>104</v>
      </c>
      <c r="BS29" s="83" t="s">
        <v>104</v>
      </c>
      <c r="BT29" s="83" t="s">
        <v>104</v>
      </c>
      <c r="BU29" s="83" t="s">
        <v>104</v>
      </c>
      <c r="BV29" s="83" t="s">
        <v>104</v>
      </c>
      <c r="BW29" s="83" t="s">
        <v>104</v>
      </c>
      <c r="BX29" s="83" t="s">
        <v>104</v>
      </c>
      <c r="BY29" s="83" t="s">
        <v>104</v>
      </c>
    </row>
    <row r="30" spans="1:77" x14ac:dyDescent="0.25">
      <c r="A30" s="47"/>
      <c r="E30" s="62"/>
      <c r="F30" s="63" t="s">
        <v>111</v>
      </c>
      <c r="G30" s="64"/>
      <c r="H30" s="83" t="s">
        <v>104</v>
      </c>
      <c r="I30" s="83" t="s">
        <v>104</v>
      </c>
      <c r="J30" s="81" t="s">
        <v>104</v>
      </c>
      <c r="K30" s="81" t="s">
        <v>104</v>
      </c>
      <c r="L30" s="81" t="s">
        <v>104</v>
      </c>
      <c r="M30" s="81">
        <v>20.97</v>
      </c>
      <c r="N30" s="83" t="s">
        <v>104</v>
      </c>
      <c r="O30" s="83" t="s">
        <v>104</v>
      </c>
      <c r="P30" s="83" t="s">
        <v>104</v>
      </c>
      <c r="Q30" s="83" t="s">
        <v>104</v>
      </c>
      <c r="R30" s="84" t="s">
        <v>104</v>
      </c>
      <c r="S30" s="84" t="s">
        <v>104</v>
      </c>
      <c r="T30" s="84" t="s">
        <v>104</v>
      </c>
      <c r="U30" s="83" t="s">
        <v>104</v>
      </c>
      <c r="V30" s="84" t="s">
        <v>104</v>
      </c>
      <c r="W30" s="84" t="s">
        <v>104</v>
      </c>
      <c r="X30" s="83" t="s">
        <v>104</v>
      </c>
      <c r="Y30" s="83" t="s">
        <v>104</v>
      </c>
      <c r="Z30" s="83" t="s">
        <v>104</v>
      </c>
      <c r="AA30" s="84" t="s">
        <v>104</v>
      </c>
      <c r="AB30" s="83" t="s">
        <v>104</v>
      </c>
      <c r="AC30" s="83" t="s">
        <v>104</v>
      </c>
      <c r="AD30" s="83" t="s">
        <v>104</v>
      </c>
      <c r="AE30" s="83" t="s">
        <v>104</v>
      </c>
      <c r="AF30" s="83" t="s">
        <v>104</v>
      </c>
      <c r="AG30" s="83" t="s">
        <v>104</v>
      </c>
      <c r="AH30" s="83" t="s">
        <v>104</v>
      </c>
      <c r="AI30" s="83" t="s">
        <v>104</v>
      </c>
      <c r="AJ30" s="83" t="s">
        <v>104</v>
      </c>
      <c r="AK30" s="83" t="s">
        <v>104</v>
      </c>
      <c r="AL30" s="83" t="s">
        <v>104</v>
      </c>
      <c r="AM30" s="83" t="s">
        <v>104</v>
      </c>
      <c r="AN30" s="83" t="s">
        <v>104</v>
      </c>
      <c r="AO30" s="83" t="s">
        <v>104</v>
      </c>
      <c r="AP30" s="84" t="s">
        <v>104</v>
      </c>
      <c r="AQ30" s="84" t="s">
        <v>104</v>
      </c>
      <c r="AR30" s="83" t="s">
        <v>104</v>
      </c>
      <c r="AS30" s="83" t="s">
        <v>104</v>
      </c>
      <c r="AT30" s="83" t="s">
        <v>104</v>
      </c>
      <c r="AU30" s="83" t="s">
        <v>104</v>
      </c>
      <c r="AV30" s="83" t="s">
        <v>104</v>
      </c>
      <c r="AW30" s="83" t="s">
        <v>104</v>
      </c>
      <c r="AX30" s="83" t="s">
        <v>104</v>
      </c>
      <c r="AY30" s="83" t="s">
        <v>104</v>
      </c>
      <c r="AZ30" s="83" t="s">
        <v>104</v>
      </c>
      <c r="BA30" s="83" t="s">
        <v>104</v>
      </c>
      <c r="BB30" s="83" t="s">
        <v>104</v>
      </c>
      <c r="BC30" s="83" t="s">
        <v>104</v>
      </c>
      <c r="BD30" s="83" t="s">
        <v>104</v>
      </c>
      <c r="BE30" s="83" t="s">
        <v>104</v>
      </c>
      <c r="BF30" s="83" t="s">
        <v>104</v>
      </c>
      <c r="BG30" s="83" t="s">
        <v>104</v>
      </c>
      <c r="BH30" s="83" t="s">
        <v>104</v>
      </c>
      <c r="BI30" s="83" t="s">
        <v>104</v>
      </c>
      <c r="BJ30" s="83" t="s">
        <v>104</v>
      </c>
      <c r="BK30" s="83" t="s">
        <v>104</v>
      </c>
      <c r="BL30" s="83" t="s">
        <v>104</v>
      </c>
      <c r="BM30" s="83" t="s">
        <v>104</v>
      </c>
      <c r="BN30" s="83" t="s">
        <v>104</v>
      </c>
      <c r="BO30" s="83" t="s">
        <v>104</v>
      </c>
      <c r="BP30" s="83" t="s">
        <v>104</v>
      </c>
      <c r="BQ30" s="83" t="s">
        <v>104</v>
      </c>
      <c r="BR30" s="83" t="s">
        <v>104</v>
      </c>
      <c r="BS30" s="83" t="s">
        <v>104</v>
      </c>
      <c r="BT30" s="83" t="s">
        <v>104</v>
      </c>
      <c r="BU30" s="83" t="s">
        <v>104</v>
      </c>
      <c r="BV30" s="83" t="s">
        <v>104</v>
      </c>
      <c r="BW30" s="83" t="s">
        <v>104</v>
      </c>
      <c r="BX30" s="83" t="s">
        <v>104</v>
      </c>
      <c r="BY30" s="83" t="s">
        <v>104</v>
      </c>
    </row>
    <row r="31" spans="1:77" x14ac:dyDescent="0.25">
      <c r="A31" s="47"/>
      <c r="E31" s="62"/>
      <c r="F31" s="63" t="s">
        <v>112</v>
      </c>
      <c r="G31" s="64"/>
      <c r="H31" s="83">
        <v>28.644400000000001</v>
      </c>
      <c r="I31" s="83">
        <v>2343.7932999999998</v>
      </c>
      <c r="J31" s="81" t="s">
        <v>104</v>
      </c>
      <c r="K31" s="81" t="s">
        <v>104</v>
      </c>
      <c r="L31" s="81" t="s">
        <v>104</v>
      </c>
      <c r="M31" s="81" t="s">
        <v>104</v>
      </c>
      <c r="N31" s="83" t="s">
        <v>104</v>
      </c>
      <c r="O31" s="83" t="s">
        <v>104</v>
      </c>
      <c r="P31" s="83" t="s">
        <v>104</v>
      </c>
      <c r="Q31" s="83">
        <v>24.484100000000002</v>
      </c>
      <c r="R31" s="84" t="s">
        <v>104</v>
      </c>
      <c r="S31" s="84" t="s">
        <v>104</v>
      </c>
      <c r="T31" s="84" t="s">
        <v>104</v>
      </c>
      <c r="U31" s="83" t="s">
        <v>104</v>
      </c>
      <c r="V31" s="84" t="s">
        <v>104</v>
      </c>
      <c r="W31" s="84" t="s">
        <v>104</v>
      </c>
      <c r="X31" s="83" t="s">
        <v>104</v>
      </c>
      <c r="Y31" s="83" t="s">
        <v>104</v>
      </c>
      <c r="Z31" s="83" t="s">
        <v>104</v>
      </c>
      <c r="AA31" s="84" t="s">
        <v>104</v>
      </c>
      <c r="AB31" s="83">
        <v>1353.1995999999999</v>
      </c>
      <c r="AC31" s="83" t="s">
        <v>104</v>
      </c>
      <c r="AD31" s="83" t="s">
        <v>104</v>
      </c>
      <c r="AE31" s="83" t="s">
        <v>104</v>
      </c>
      <c r="AF31" s="83" t="s">
        <v>104</v>
      </c>
      <c r="AG31" s="83" t="s">
        <v>104</v>
      </c>
      <c r="AH31" s="83" t="s">
        <v>104</v>
      </c>
      <c r="AI31" s="83" t="s">
        <v>104</v>
      </c>
      <c r="AJ31" s="83" t="s">
        <v>104</v>
      </c>
      <c r="AK31" s="83" t="s">
        <v>104</v>
      </c>
      <c r="AL31" s="83" t="s">
        <v>104</v>
      </c>
      <c r="AM31" s="83" t="s">
        <v>104</v>
      </c>
      <c r="AN31" s="83" t="s">
        <v>104</v>
      </c>
      <c r="AO31" s="83" t="s">
        <v>104</v>
      </c>
      <c r="AP31" s="84" t="s">
        <v>104</v>
      </c>
      <c r="AQ31" s="84" t="s">
        <v>104</v>
      </c>
      <c r="AR31" s="83" t="s">
        <v>104</v>
      </c>
      <c r="AS31" s="83" t="s">
        <v>104</v>
      </c>
      <c r="AT31" s="83" t="s">
        <v>104</v>
      </c>
      <c r="AU31" s="83" t="s">
        <v>104</v>
      </c>
      <c r="AV31" s="83" t="s">
        <v>104</v>
      </c>
      <c r="AW31" s="83" t="s">
        <v>104</v>
      </c>
      <c r="AX31" s="83" t="s">
        <v>104</v>
      </c>
      <c r="AY31" s="83" t="s">
        <v>104</v>
      </c>
      <c r="AZ31" s="83" t="s">
        <v>104</v>
      </c>
      <c r="BA31" s="83" t="s">
        <v>104</v>
      </c>
      <c r="BB31" s="83" t="s">
        <v>104</v>
      </c>
      <c r="BC31" s="83" t="s">
        <v>104</v>
      </c>
      <c r="BD31" s="83" t="s">
        <v>104</v>
      </c>
      <c r="BE31" s="83" t="s">
        <v>104</v>
      </c>
      <c r="BF31" s="83" t="s">
        <v>104</v>
      </c>
      <c r="BG31" s="83" t="s">
        <v>104</v>
      </c>
      <c r="BH31" s="83" t="s">
        <v>104</v>
      </c>
      <c r="BI31" s="83" t="s">
        <v>104</v>
      </c>
      <c r="BJ31" s="83" t="s">
        <v>104</v>
      </c>
      <c r="BK31" s="83" t="s">
        <v>104</v>
      </c>
      <c r="BL31" s="83" t="s">
        <v>104</v>
      </c>
      <c r="BM31" s="83" t="s">
        <v>104</v>
      </c>
      <c r="BN31" s="83" t="s">
        <v>104</v>
      </c>
      <c r="BO31" s="83" t="s">
        <v>104</v>
      </c>
      <c r="BP31" s="83" t="s">
        <v>104</v>
      </c>
      <c r="BQ31" s="83" t="s">
        <v>104</v>
      </c>
      <c r="BR31" s="83" t="s">
        <v>104</v>
      </c>
      <c r="BS31" s="83" t="s">
        <v>104</v>
      </c>
      <c r="BT31" s="83" t="s">
        <v>104</v>
      </c>
      <c r="BU31" s="83" t="s">
        <v>104</v>
      </c>
      <c r="BV31" s="83" t="s">
        <v>104</v>
      </c>
      <c r="BW31" s="83" t="s">
        <v>104</v>
      </c>
      <c r="BX31" s="83" t="s">
        <v>104</v>
      </c>
      <c r="BY31" s="83" t="s">
        <v>104</v>
      </c>
    </row>
    <row r="32" spans="1:77" x14ac:dyDescent="0.25">
      <c r="A32" s="47"/>
      <c r="E32" s="62"/>
      <c r="F32" s="63" t="s">
        <v>113</v>
      </c>
      <c r="G32" s="64"/>
      <c r="H32" s="83" t="s">
        <v>104</v>
      </c>
      <c r="I32" s="83" t="s">
        <v>104</v>
      </c>
      <c r="J32" s="81" t="s">
        <v>104</v>
      </c>
      <c r="K32" s="81" t="s">
        <v>104</v>
      </c>
      <c r="L32" s="81" t="s">
        <v>104</v>
      </c>
      <c r="M32" s="81" t="s">
        <v>104</v>
      </c>
      <c r="N32" s="83" t="s">
        <v>104</v>
      </c>
      <c r="O32" s="83" t="s">
        <v>104</v>
      </c>
      <c r="P32" s="83" t="s">
        <v>104</v>
      </c>
      <c r="Q32" s="83" t="s">
        <v>104</v>
      </c>
      <c r="R32" s="84" t="s">
        <v>104</v>
      </c>
      <c r="S32" s="84" t="s">
        <v>104</v>
      </c>
      <c r="T32" s="84" t="s">
        <v>104</v>
      </c>
      <c r="U32" s="83" t="s">
        <v>104</v>
      </c>
      <c r="V32" s="84" t="s">
        <v>104</v>
      </c>
      <c r="W32" s="84" t="s">
        <v>104</v>
      </c>
      <c r="X32" s="83" t="s">
        <v>104</v>
      </c>
      <c r="Y32" s="83" t="s">
        <v>104</v>
      </c>
      <c r="Z32" s="83" t="s">
        <v>104</v>
      </c>
      <c r="AA32" s="84" t="s">
        <v>104</v>
      </c>
      <c r="AB32" s="83" t="s">
        <v>104</v>
      </c>
      <c r="AC32" s="83" t="s">
        <v>104</v>
      </c>
      <c r="AD32" s="83" t="s">
        <v>104</v>
      </c>
      <c r="AE32" s="83" t="s">
        <v>104</v>
      </c>
      <c r="AF32" s="83" t="s">
        <v>104</v>
      </c>
      <c r="AG32" s="83" t="s">
        <v>104</v>
      </c>
      <c r="AH32" s="83" t="s">
        <v>104</v>
      </c>
      <c r="AI32" s="83" t="s">
        <v>104</v>
      </c>
      <c r="AJ32" s="83" t="s">
        <v>104</v>
      </c>
      <c r="AK32" s="83" t="s">
        <v>104</v>
      </c>
      <c r="AL32" s="83" t="s">
        <v>104</v>
      </c>
      <c r="AM32" s="83" t="s">
        <v>104</v>
      </c>
      <c r="AN32" s="83" t="s">
        <v>104</v>
      </c>
      <c r="AO32" s="83" t="s">
        <v>104</v>
      </c>
      <c r="AP32" s="84" t="s">
        <v>104</v>
      </c>
      <c r="AQ32" s="84" t="s">
        <v>104</v>
      </c>
      <c r="AR32" s="83" t="s">
        <v>104</v>
      </c>
      <c r="AS32" s="83" t="s">
        <v>104</v>
      </c>
      <c r="AT32" s="83" t="s">
        <v>104</v>
      </c>
      <c r="AU32" s="83" t="s">
        <v>104</v>
      </c>
      <c r="AV32" s="83" t="s">
        <v>104</v>
      </c>
      <c r="AW32" s="83" t="s">
        <v>104</v>
      </c>
      <c r="AX32" s="83" t="s">
        <v>104</v>
      </c>
      <c r="AY32" s="83" t="s">
        <v>104</v>
      </c>
      <c r="AZ32" s="83" t="s">
        <v>104</v>
      </c>
      <c r="BA32" s="83" t="s">
        <v>104</v>
      </c>
      <c r="BB32" s="83" t="s">
        <v>104</v>
      </c>
      <c r="BC32" s="83" t="s">
        <v>104</v>
      </c>
      <c r="BD32" s="83" t="s">
        <v>104</v>
      </c>
      <c r="BE32" s="83" t="s">
        <v>104</v>
      </c>
      <c r="BF32" s="83" t="s">
        <v>104</v>
      </c>
      <c r="BG32" s="83" t="s">
        <v>104</v>
      </c>
      <c r="BH32" s="83" t="s">
        <v>104</v>
      </c>
      <c r="BI32" s="83" t="s">
        <v>104</v>
      </c>
      <c r="BJ32" s="83" t="s">
        <v>104</v>
      </c>
      <c r="BK32" s="83" t="s">
        <v>104</v>
      </c>
      <c r="BL32" s="83" t="s">
        <v>104</v>
      </c>
      <c r="BM32" s="83" t="s">
        <v>104</v>
      </c>
      <c r="BN32" s="83" t="s">
        <v>104</v>
      </c>
      <c r="BO32" s="83" t="s">
        <v>104</v>
      </c>
      <c r="BP32" s="83" t="s">
        <v>104</v>
      </c>
      <c r="BQ32" s="83" t="s">
        <v>104</v>
      </c>
      <c r="BR32" s="83" t="s">
        <v>104</v>
      </c>
      <c r="BS32" s="83" t="s">
        <v>104</v>
      </c>
      <c r="BT32" s="83" t="s">
        <v>104</v>
      </c>
      <c r="BU32" s="83" t="s">
        <v>104</v>
      </c>
      <c r="BV32" s="83" t="s">
        <v>104</v>
      </c>
      <c r="BW32" s="83" t="s">
        <v>104</v>
      </c>
      <c r="BX32" s="83" t="s">
        <v>104</v>
      </c>
      <c r="BY32" s="83" t="s">
        <v>104</v>
      </c>
    </row>
    <row r="33" spans="1:77" x14ac:dyDescent="0.25">
      <c r="A33" s="47"/>
      <c r="E33" s="62"/>
      <c r="F33" s="63" t="s">
        <v>114</v>
      </c>
      <c r="G33" s="64"/>
      <c r="H33" s="83">
        <v>24.715800000000002</v>
      </c>
      <c r="I33" s="83">
        <v>3080.57</v>
      </c>
      <c r="J33" s="81" t="s">
        <v>104</v>
      </c>
      <c r="K33" s="81" t="s">
        <v>104</v>
      </c>
      <c r="L33" s="81" t="s">
        <v>104</v>
      </c>
      <c r="M33" s="81" t="s">
        <v>104</v>
      </c>
      <c r="N33" s="83" t="s">
        <v>104</v>
      </c>
      <c r="O33" s="83" t="s">
        <v>104</v>
      </c>
      <c r="P33" s="83" t="s">
        <v>104</v>
      </c>
      <c r="Q33" s="83" t="s">
        <v>104</v>
      </c>
      <c r="R33" s="84" t="s">
        <v>104</v>
      </c>
      <c r="S33" s="84" t="s">
        <v>104</v>
      </c>
      <c r="T33" s="84" t="s">
        <v>104</v>
      </c>
      <c r="U33" s="83" t="s">
        <v>104</v>
      </c>
      <c r="V33" s="84" t="s">
        <v>104</v>
      </c>
      <c r="W33" s="84" t="s">
        <v>104</v>
      </c>
      <c r="X33" s="83" t="s">
        <v>104</v>
      </c>
      <c r="Y33" s="83" t="s">
        <v>104</v>
      </c>
      <c r="Z33" s="83" t="s">
        <v>104</v>
      </c>
      <c r="AA33" s="84" t="s">
        <v>104</v>
      </c>
      <c r="AB33" s="83" t="s">
        <v>104</v>
      </c>
      <c r="AC33" s="83" t="s">
        <v>104</v>
      </c>
      <c r="AD33" s="83" t="s">
        <v>104</v>
      </c>
      <c r="AE33" s="83" t="s">
        <v>104</v>
      </c>
      <c r="AF33" s="83" t="s">
        <v>104</v>
      </c>
      <c r="AG33" s="83" t="s">
        <v>104</v>
      </c>
      <c r="AH33" s="83" t="s">
        <v>104</v>
      </c>
      <c r="AI33" s="83" t="s">
        <v>104</v>
      </c>
      <c r="AJ33" s="83" t="s">
        <v>104</v>
      </c>
      <c r="AK33" s="83" t="s">
        <v>104</v>
      </c>
      <c r="AL33" s="83" t="s">
        <v>104</v>
      </c>
      <c r="AM33" s="83" t="s">
        <v>104</v>
      </c>
      <c r="AN33" s="83" t="s">
        <v>104</v>
      </c>
      <c r="AO33" s="83" t="s">
        <v>104</v>
      </c>
      <c r="AP33" s="84" t="s">
        <v>104</v>
      </c>
      <c r="AQ33" s="84" t="s">
        <v>104</v>
      </c>
      <c r="AR33" s="83" t="s">
        <v>104</v>
      </c>
      <c r="AS33" s="83" t="s">
        <v>104</v>
      </c>
      <c r="AT33" s="83" t="s">
        <v>104</v>
      </c>
      <c r="AU33" s="83" t="s">
        <v>104</v>
      </c>
      <c r="AV33" s="83" t="s">
        <v>104</v>
      </c>
      <c r="AW33" s="83" t="s">
        <v>104</v>
      </c>
      <c r="AX33" s="83" t="s">
        <v>104</v>
      </c>
      <c r="AY33" s="83" t="s">
        <v>104</v>
      </c>
      <c r="AZ33" s="83" t="s">
        <v>104</v>
      </c>
      <c r="BA33" s="83" t="s">
        <v>104</v>
      </c>
      <c r="BB33" s="83" t="s">
        <v>104</v>
      </c>
      <c r="BC33" s="83" t="s">
        <v>104</v>
      </c>
      <c r="BD33" s="83" t="s">
        <v>104</v>
      </c>
      <c r="BE33" s="83" t="s">
        <v>104</v>
      </c>
      <c r="BF33" s="83" t="s">
        <v>104</v>
      </c>
      <c r="BG33" s="83" t="s">
        <v>104</v>
      </c>
      <c r="BH33" s="83" t="s">
        <v>104</v>
      </c>
      <c r="BI33" s="83" t="s">
        <v>104</v>
      </c>
      <c r="BJ33" s="83" t="s">
        <v>104</v>
      </c>
      <c r="BK33" s="83" t="s">
        <v>104</v>
      </c>
      <c r="BL33" s="83" t="s">
        <v>104</v>
      </c>
      <c r="BM33" s="83" t="s">
        <v>104</v>
      </c>
      <c r="BN33" s="83" t="s">
        <v>104</v>
      </c>
      <c r="BO33" s="83" t="s">
        <v>104</v>
      </c>
      <c r="BP33" s="83" t="s">
        <v>104</v>
      </c>
      <c r="BQ33" s="83" t="s">
        <v>104</v>
      </c>
      <c r="BR33" s="83" t="s">
        <v>104</v>
      </c>
      <c r="BS33" s="83" t="s">
        <v>104</v>
      </c>
      <c r="BT33" s="83" t="s">
        <v>104</v>
      </c>
      <c r="BU33" s="83" t="s">
        <v>104</v>
      </c>
      <c r="BV33" s="83" t="s">
        <v>104</v>
      </c>
      <c r="BW33" s="83" t="s">
        <v>104</v>
      </c>
      <c r="BX33" s="83" t="s">
        <v>104</v>
      </c>
      <c r="BY33" s="83" t="s">
        <v>104</v>
      </c>
    </row>
    <row r="34" spans="1:77" x14ac:dyDescent="0.25">
      <c r="A34" s="47"/>
      <c r="E34" s="62"/>
      <c r="F34" s="63" t="s">
        <v>115</v>
      </c>
      <c r="G34" s="64"/>
      <c r="H34" s="83" t="s">
        <v>104</v>
      </c>
      <c r="I34" s="83">
        <v>1103.8191999999999</v>
      </c>
      <c r="J34" s="81" t="s">
        <v>104</v>
      </c>
      <c r="K34" s="81" t="s">
        <v>104</v>
      </c>
      <c r="L34" s="81" t="s">
        <v>104</v>
      </c>
      <c r="M34" s="81" t="s">
        <v>104</v>
      </c>
      <c r="N34" s="83" t="s">
        <v>104</v>
      </c>
      <c r="O34" s="83" t="s">
        <v>104</v>
      </c>
      <c r="P34" s="83" t="s">
        <v>104</v>
      </c>
      <c r="Q34" s="83" t="s">
        <v>104</v>
      </c>
      <c r="R34" s="84" t="s">
        <v>104</v>
      </c>
      <c r="S34" s="84" t="s">
        <v>104</v>
      </c>
      <c r="T34" s="84" t="s">
        <v>104</v>
      </c>
      <c r="U34" s="83" t="s">
        <v>104</v>
      </c>
      <c r="V34" s="84" t="s">
        <v>104</v>
      </c>
      <c r="W34" s="84" t="s">
        <v>104</v>
      </c>
      <c r="X34" s="83" t="s">
        <v>104</v>
      </c>
      <c r="Y34" s="83" t="s">
        <v>104</v>
      </c>
      <c r="Z34" s="83" t="s">
        <v>104</v>
      </c>
      <c r="AA34" s="84" t="s">
        <v>104</v>
      </c>
      <c r="AB34" s="83" t="s">
        <v>104</v>
      </c>
      <c r="AC34" s="83" t="s">
        <v>104</v>
      </c>
      <c r="AD34" s="83" t="s">
        <v>104</v>
      </c>
      <c r="AE34" s="83" t="s">
        <v>104</v>
      </c>
      <c r="AF34" s="83" t="s">
        <v>104</v>
      </c>
      <c r="AG34" s="83" t="s">
        <v>104</v>
      </c>
      <c r="AH34" s="83" t="s">
        <v>104</v>
      </c>
      <c r="AI34" s="83" t="s">
        <v>104</v>
      </c>
      <c r="AJ34" s="83" t="s">
        <v>104</v>
      </c>
      <c r="AK34" s="83" t="s">
        <v>104</v>
      </c>
      <c r="AL34" s="83" t="s">
        <v>104</v>
      </c>
      <c r="AM34" s="83" t="s">
        <v>104</v>
      </c>
      <c r="AN34" s="83" t="s">
        <v>104</v>
      </c>
      <c r="AO34" s="83" t="s">
        <v>104</v>
      </c>
      <c r="AP34" s="84" t="s">
        <v>104</v>
      </c>
      <c r="AQ34" s="84" t="s">
        <v>104</v>
      </c>
      <c r="AR34" s="83" t="s">
        <v>104</v>
      </c>
      <c r="AS34" s="83" t="s">
        <v>104</v>
      </c>
      <c r="AT34" s="83" t="s">
        <v>104</v>
      </c>
      <c r="AU34" s="83" t="s">
        <v>104</v>
      </c>
      <c r="AV34" s="83" t="s">
        <v>104</v>
      </c>
      <c r="AW34" s="83" t="s">
        <v>104</v>
      </c>
      <c r="AX34" s="83" t="s">
        <v>104</v>
      </c>
      <c r="AY34" s="83" t="s">
        <v>104</v>
      </c>
      <c r="AZ34" s="83" t="s">
        <v>104</v>
      </c>
      <c r="BA34" s="83" t="s">
        <v>104</v>
      </c>
      <c r="BB34" s="83" t="s">
        <v>104</v>
      </c>
      <c r="BC34" s="83" t="s">
        <v>104</v>
      </c>
      <c r="BD34" s="83" t="s">
        <v>104</v>
      </c>
      <c r="BE34" s="83" t="s">
        <v>104</v>
      </c>
      <c r="BF34" s="83" t="s">
        <v>104</v>
      </c>
      <c r="BG34" s="83" t="s">
        <v>104</v>
      </c>
      <c r="BH34" s="83" t="s">
        <v>104</v>
      </c>
      <c r="BI34" s="83" t="s">
        <v>104</v>
      </c>
      <c r="BJ34" s="83" t="s">
        <v>104</v>
      </c>
      <c r="BK34" s="83" t="s">
        <v>104</v>
      </c>
      <c r="BL34" s="83" t="s">
        <v>104</v>
      </c>
      <c r="BM34" s="83" t="s">
        <v>104</v>
      </c>
      <c r="BN34" s="83" t="s">
        <v>104</v>
      </c>
      <c r="BO34" s="83" t="s">
        <v>104</v>
      </c>
      <c r="BP34" s="83" t="s">
        <v>104</v>
      </c>
      <c r="BQ34" s="83" t="s">
        <v>104</v>
      </c>
      <c r="BR34" s="83" t="s">
        <v>104</v>
      </c>
      <c r="BS34" s="83" t="s">
        <v>104</v>
      </c>
      <c r="BT34" s="83" t="s">
        <v>104</v>
      </c>
      <c r="BU34" s="83" t="s">
        <v>104</v>
      </c>
      <c r="BV34" s="83" t="s">
        <v>104</v>
      </c>
      <c r="BW34" s="83" t="s">
        <v>104</v>
      </c>
      <c r="BX34" s="83" t="s">
        <v>104</v>
      </c>
      <c r="BY34" s="83" t="s">
        <v>104</v>
      </c>
    </row>
    <row r="35" spans="1:77" x14ac:dyDescent="0.25">
      <c r="A35" s="47"/>
      <c r="E35" s="62"/>
      <c r="F35" s="63" t="s">
        <v>116</v>
      </c>
      <c r="G35" s="64"/>
      <c r="H35" s="83" t="s">
        <v>104</v>
      </c>
      <c r="I35" s="83">
        <v>1230.9637</v>
      </c>
      <c r="J35" s="81" t="s">
        <v>104</v>
      </c>
      <c r="K35" s="81" t="s">
        <v>104</v>
      </c>
      <c r="L35" s="81" t="s">
        <v>104</v>
      </c>
      <c r="M35" s="81" t="s">
        <v>104</v>
      </c>
      <c r="N35" s="83" t="s">
        <v>104</v>
      </c>
      <c r="O35" s="83" t="s">
        <v>104</v>
      </c>
      <c r="P35" s="83" t="s">
        <v>104</v>
      </c>
      <c r="Q35" s="83" t="s">
        <v>104</v>
      </c>
      <c r="R35" s="84" t="s">
        <v>104</v>
      </c>
      <c r="S35" s="84" t="s">
        <v>104</v>
      </c>
      <c r="T35" s="84" t="s">
        <v>104</v>
      </c>
      <c r="U35" s="83" t="s">
        <v>104</v>
      </c>
      <c r="V35" s="84" t="s">
        <v>104</v>
      </c>
      <c r="W35" s="84" t="s">
        <v>104</v>
      </c>
      <c r="X35" s="83" t="s">
        <v>104</v>
      </c>
      <c r="Y35" s="83" t="s">
        <v>104</v>
      </c>
      <c r="Z35" s="83" t="s">
        <v>104</v>
      </c>
      <c r="AA35" s="84" t="s">
        <v>104</v>
      </c>
      <c r="AB35" s="83" t="s">
        <v>104</v>
      </c>
      <c r="AC35" s="83" t="s">
        <v>104</v>
      </c>
      <c r="AD35" s="83" t="s">
        <v>104</v>
      </c>
      <c r="AE35" s="83" t="s">
        <v>104</v>
      </c>
      <c r="AF35" s="83" t="s">
        <v>104</v>
      </c>
      <c r="AG35" s="83" t="s">
        <v>104</v>
      </c>
      <c r="AH35" s="83" t="s">
        <v>104</v>
      </c>
      <c r="AI35" s="83" t="s">
        <v>104</v>
      </c>
      <c r="AJ35" s="83" t="s">
        <v>104</v>
      </c>
      <c r="AK35" s="83" t="s">
        <v>104</v>
      </c>
      <c r="AL35" s="83" t="s">
        <v>104</v>
      </c>
      <c r="AM35" s="83" t="s">
        <v>104</v>
      </c>
      <c r="AN35" s="83" t="s">
        <v>104</v>
      </c>
      <c r="AO35" s="83" t="s">
        <v>104</v>
      </c>
      <c r="AP35" s="84" t="s">
        <v>104</v>
      </c>
      <c r="AQ35" s="84" t="s">
        <v>104</v>
      </c>
      <c r="AR35" s="83" t="s">
        <v>104</v>
      </c>
      <c r="AS35" s="83" t="s">
        <v>104</v>
      </c>
      <c r="AT35" s="83" t="s">
        <v>104</v>
      </c>
      <c r="AU35" s="83" t="s">
        <v>104</v>
      </c>
      <c r="AV35" s="83" t="s">
        <v>104</v>
      </c>
      <c r="AW35" s="83" t="s">
        <v>104</v>
      </c>
      <c r="AX35" s="83" t="s">
        <v>104</v>
      </c>
      <c r="AY35" s="83" t="s">
        <v>104</v>
      </c>
      <c r="AZ35" s="83" t="s">
        <v>104</v>
      </c>
      <c r="BA35" s="83" t="s">
        <v>104</v>
      </c>
      <c r="BB35" s="83" t="s">
        <v>104</v>
      </c>
      <c r="BC35" s="83" t="s">
        <v>104</v>
      </c>
      <c r="BD35" s="83" t="s">
        <v>104</v>
      </c>
      <c r="BE35" s="83" t="s">
        <v>104</v>
      </c>
      <c r="BF35" s="83" t="s">
        <v>104</v>
      </c>
      <c r="BG35" s="83" t="s">
        <v>104</v>
      </c>
      <c r="BH35" s="83" t="s">
        <v>104</v>
      </c>
      <c r="BI35" s="83" t="s">
        <v>104</v>
      </c>
      <c r="BJ35" s="83" t="s">
        <v>104</v>
      </c>
      <c r="BK35" s="83" t="s">
        <v>104</v>
      </c>
      <c r="BL35" s="83" t="s">
        <v>104</v>
      </c>
      <c r="BM35" s="83" t="s">
        <v>104</v>
      </c>
      <c r="BN35" s="83" t="s">
        <v>104</v>
      </c>
      <c r="BO35" s="83" t="s">
        <v>104</v>
      </c>
      <c r="BP35" s="83" t="s">
        <v>104</v>
      </c>
      <c r="BQ35" s="83" t="s">
        <v>104</v>
      </c>
      <c r="BR35" s="83" t="s">
        <v>104</v>
      </c>
      <c r="BS35" s="83" t="s">
        <v>104</v>
      </c>
      <c r="BT35" s="83" t="s">
        <v>104</v>
      </c>
      <c r="BU35" s="83" t="s">
        <v>104</v>
      </c>
      <c r="BV35" s="83" t="s">
        <v>104</v>
      </c>
      <c r="BW35" s="83" t="s">
        <v>104</v>
      </c>
      <c r="BX35" s="83" t="s">
        <v>104</v>
      </c>
      <c r="BY35" s="83" t="s">
        <v>104</v>
      </c>
    </row>
    <row r="36" spans="1:77" x14ac:dyDescent="0.25">
      <c r="A36" s="47"/>
      <c r="E36" s="62"/>
      <c r="F36" s="63" t="s">
        <v>117</v>
      </c>
      <c r="G36" s="64"/>
      <c r="H36" s="83" t="s">
        <v>104</v>
      </c>
      <c r="I36" s="83" t="s">
        <v>104</v>
      </c>
      <c r="J36" s="81" t="s">
        <v>104</v>
      </c>
      <c r="K36" s="81" t="s">
        <v>104</v>
      </c>
      <c r="L36" s="81" t="s">
        <v>104</v>
      </c>
      <c r="M36" s="81" t="s">
        <v>104</v>
      </c>
      <c r="N36" s="83" t="s">
        <v>104</v>
      </c>
      <c r="O36" s="83" t="s">
        <v>104</v>
      </c>
      <c r="P36" s="83" t="s">
        <v>104</v>
      </c>
      <c r="Q36" s="83" t="s">
        <v>104</v>
      </c>
      <c r="R36" s="84" t="s">
        <v>104</v>
      </c>
      <c r="S36" s="84" t="s">
        <v>104</v>
      </c>
      <c r="T36" s="84" t="s">
        <v>104</v>
      </c>
      <c r="U36" s="83" t="s">
        <v>104</v>
      </c>
      <c r="V36" s="84" t="s">
        <v>104</v>
      </c>
      <c r="W36" s="84" t="s">
        <v>104</v>
      </c>
      <c r="X36" s="83" t="s">
        <v>104</v>
      </c>
      <c r="Y36" s="83" t="s">
        <v>104</v>
      </c>
      <c r="Z36" s="83" t="s">
        <v>104</v>
      </c>
      <c r="AA36" s="84" t="s">
        <v>104</v>
      </c>
      <c r="AB36" s="83" t="s">
        <v>104</v>
      </c>
      <c r="AC36" s="83" t="s">
        <v>104</v>
      </c>
      <c r="AD36" s="83" t="s">
        <v>104</v>
      </c>
      <c r="AE36" s="83" t="s">
        <v>104</v>
      </c>
      <c r="AF36" s="83" t="s">
        <v>104</v>
      </c>
      <c r="AG36" s="83" t="s">
        <v>104</v>
      </c>
      <c r="AH36" s="83" t="s">
        <v>104</v>
      </c>
      <c r="AI36" s="83" t="s">
        <v>104</v>
      </c>
      <c r="AJ36" s="83" t="s">
        <v>104</v>
      </c>
      <c r="AK36" s="83" t="s">
        <v>104</v>
      </c>
      <c r="AL36" s="83" t="s">
        <v>104</v>
      </c>
      <c r="AM36" s="83" t="s">
        <v>104</v>
      </c>
      <c r="AN36" s="83" t="s">
        <v>104</v>
      </c>
      <c r="AO36" s="83" t="s">
        <v>104</v>
      </c>
      <c r="AP36" s="84" t="s">
        <v>104</v>
      </c>
      <c r="AQ36" s="84" t="s">
        <v>104</v>
      </c>
      <c r="AR36" s="83" t="s">
        <v>104</v>
      </c>
      <c r="AS36" s="83" t="s">
        <v>104</v>
      </c>
      <c r="AT36" s="83" t="s">
        <v>104</v>
      </c>
      <c r="AU36" s="83" t="s">
        <v>104</v>
      </c>
      <c r="AV36" s="83" t="s">
        <v>104</v>
      </c>
      <c r="AW36" s="83" t="s">
        <v>104</v>
      </c>
      <c r="AX36" s="83" t="s">
        <v>104</v>
      </c>
      <c r="AY36" s="83" t="s">
        <v>104</v>
      </c>
      <c r="AZ36" s="83" t="s">
        <v>104</v>
      </c>
      <c r="BA36" s="83" t="s">
        <v>104</v>
      </c>
      <c r="BB36" s="83" t="s">
        <v>104</v>
      </c>
      <c r="BC36" s="83" t="s">
        <v>104</v>
      </c>
      <c r="BD36" s="83" t="s">
        <v>104</v>
      </c>
      <c r="BE36" s="83" t="s">
        <v>104</v>
      </c>
      <c r="BF36" s="83" t="s">
        <v>104</v>
      </c>
      <c r="BG36" s="83" t="s">
        <v>104</v>
      </c>
      <c r="BH36" s="83" t="s">
        <v>104</v>
      </c>
      <c r="BI36" s="83" t="s">
        <v>104</v>
      </c>
      <c r="BJ36" s="83" t="s">
        <v>104</v>
      </c>
      <c r="BK36" s="83" t="s">
        <v>104</v>
      </c>
      <c r="BL36" s="83" t="s">
        <v>104</v>
      </c>
      <c r="BM36" s="83" t="s">
        <v>104</v>
      </c>
      <c r="BN36" s="83" t="s">
        <v>104</v>
      </c>
      <c r="BO36" s="83" t="s">
        <v>104</v>
      </c>
      <c r="BP36" s="83" t="s">
        <v>104</v>
      </c>
      <c r="BQ36" s="83" t="s">
        <v>104</v>
      </c>
      <c r="BR36" s="83" t="s">
        <v>104</v>
      </c>
      <c r="BS36" s="83" t="s">
        <v>104</v>
      </c>
      <c r="BT36" s="83" t="s">
        <v>104</v>
      </c>
      <c r="BU36" s="83" t="s">
        <v>104</v>
      </c>
      <c r="BV36" s="83" t="s">
        <v>104</v>
      </c>
      <c r="BW36" s="83" t="s">
        <v>104</v>
      </c>
      <c r="BX36" s="83" t="s">
        <v>104</v>
      </c>
      <c r="BY36" s="83" t="s">
        <v>104</v>
      </c>
    </row>
    <row r="37" spans="1:77" x14ac:dyDescent="0.25">
      <c r="A37" s="47"/>
      <c r="E37" s="62"/>
      <c r="F37" s="63" t="s">
        <v>118</v>
      </c>
      <c r="G37" s="64"/>
      <c r="H37" s="83" t="s">
        <v>104</v>
      </c>
      <c r="I37" s="83">
        <v>1244.8561</v>
      </c>
      <c r="J37" s="81" t="s">
        <v>104</v>
      </c>
      <c r="K37" s="81" t="s">
        <v>104</v>
      </c>
      <c r="L37" s="81" t="s">
        <v>104</v>
      </c>
      <c r="M37" s="81" t="s">
        <v>104</v>
      </c>
      <c r="N37" s="83" t="s">
        <v>104</v>
      </c>
      <c r="O37" s="83" t="s">
        <v>104</v>
      </c>
      <c r="P37" s="83" t="s">
        <v>104</v>
      </c>
      <c r="Q37" s="83" t="s">
        <v>104</v>
      </c>
      <c r="R37" s="84" t="s">
        <v>104</v>
      </c>
      <c r="S37" s="84" t="s">
        <v>104</v>
      </c>
      <c r="T37" s="84" t="s">
        <v>104</v>
      </c>
      <c r="U37" s="83" t="s">
        <v>104</v>
      </c>
      <c r="V37" s="84" t="s">
        <v>104</v>
      </c>
      <c r="W37" s="84" t="s">
        <v>104</v>
      </c>
      <c r="X37" s="83" t="s">
        <v>104</v>
      </c>
      <c r="Y37" s="83" t="s">
        <v>104</v>
      </c>
      <c r="Z37" s="83" t="s">
        <v>104</v>
      </c>
      <c r="AA37" s="84" t="s">
        <v>104</v>
      </c>
      <c r="AB37" s="83" t="s">
        <v>104</v>
      </c>
      <c r="AC37" s="83" t="s">
        <v>104</v>
      </c>
      <c r="AD37" s="83" t="s">
        <v>104</v>
      </c>
      <c r="AE37" s="83" t="s">
        <v>104</v>
      </c>
      <c r="AF37" s="83" t="s">
        <v>104</v>
      </c>
      <c r="AG37" s="83" t="s">
        <v>104</v>
      </c>
      <c r="AH37" s="83" t="s">
        <v>104</v>
      </c>
      <c r="AI37" s="83" t="s">
        <v>104</v>
      </c>
      <c r="AJ37" s="83" t="s">
        <v>104</v>
      </c>
      <c r="AK37" s="83" t="s">
        <v>104</v>
      </c>
      <c r="AL37" s="83" t="s">
        <v>104</v>
      </c>
      <c r="AM37" s="83" t="s">
        <v>104</v>
      </c>
      <c r="AN37" s="83" t="s">
        <v>104</v>
      </c>
      <c r="AO37" s="83" t="s">
        <v>104</v>
      </c>
      <c r="AP37" s="84" t="s">
        <v>104</v>
      </c>
      <c r="AQ37" s="84" t="s">
        <v>104</v>
      </c>
      <c r="AR37" s="83" t="s">
        <v>104</v>
      </c>
      <c r="AS37" s="83" t="s">
        <v>104</v>
      </c>
      <c r="AT37" s="83" t="s">
        <v>104</v>
      </c>
      <c r="AU37" s="83" t="s">
        <v>104</v>
      </c>
      <c r="AV37" s="83" t="s">
        <v>104</v>
      </c>
      <c r="AW37" s="83" t="s">
        <v>104</v>
      </c>
      <c r="AX37" s="83" t="s">
        <v>104</v>
      </c>
      <c r="AY37" s="83" t="s">
        <v>104</v>
      </c>
      <c r="AZ37" s="83" t="s">
        <v>104</v>
      </c>
      <c r="BA37" s="83" t="s">
        <v>104</v>
      </c>
      <c r="BB37" s="83" t="s">
        <v>104</v>
      </c>
      <c r="BC37" s="83" t="s">
        <v>104</v>
      </c>
      <c r="BD37" s="83" t="s">
        <v>104</v>
      </c>
      <c r="BE37" s="83" t="s">
        <v>104</v>
      </c>
      <c r="BF37" s="83" t="s">
        <v>104</v>
      </c>
      <c r="BG37" s="83" t="s">
        <v>104</v>
      </c>
      <c r="BH37" s="83" t="s">
        <v>104</v>
      </c>
      <c r="BI37" s="83" t="s">
        <v>104</v>
      </c>
      <c r="BJ37" s="83" t="s">
        <v>104</v>
      </c>
      <c r="BK37" s="83" t="s">
        <v>104</v>
      </c>
      <c r="BL37" s="83" t="s">
        <v>104</v>
      </c>
      <c r="BM37" s="83" t="s">
        <v>104</v>
      </c>
      <c r="BN37" s="83" t="s">
        <v>104</v>
      </c>
      <c r="BO37" s="83" t="s">
        <v>104</v>
      </c>
      <c r="BP37" s="83" t="s">
        <v>104</v>
      </c>
      <c r="BQ37" s="83" t="s">
        <v>104</v>
      </c>
      <c r="BR37" s="83" t="s">
        <v>104</v>
      </c>
      <c r="BS37" s="83" t="s">
        <v>104</v>
      </c>
      <c r="BT37" s="83" t="s">
        <v>104</v>
      </c>
      <c r="BU37" s="83" t="s">
        <v>104</v>
      </c>
      <c r="BV37" s="83" t="s">
        <v>104</v>
      </c>
      <c r="BW37" s="83" t="s">
        <v>104</v>
      </c>
      <c r="BX37" s="83" t="s">
        <v>104</v>
      </c>
      <c r="BY37" s="83" t="s">
        <v>104</v>
      </c>
    </row>
    <row r="38" spans="1:77" x14ac:dyDescent="0.25">
      <c r="A38" s="47"/>
      <c r="E38" s="62"/>
      <c r="F38" s="63" t="s">
        <v>119</v>
      </c>
      <c r="G38" s="64"/>
      <c r="H38" s="83" t="s">
        <v>104</v>
      </c>
      <c r="I38" s="83" t="s">
        <v>104</v>
      </c>
      <c r="J38" s="81" t="s">
        <v>104</v>
      </c>
      <c r="K38" s="81" t="s">
        <v>104</v>
      </c>
      <c r="L38" s="81" t="s">
        <v>104</v>
      </c>
      <c r="M38" s="81" t="s">
        <v>104</v>
      </c>
      <c r="N38" s="83" t="s">
        <v>104</v>
      </c>
      <c r="O38" s="83" t="s">
        <v>104</v>
      </c>
      <c r="P38" s="83" t="s">
        <v>104</v>
      </c>
      <c r="Q38" s="83" t="s">
        <v>104</v>
      </c>
      <c r="R38" s="84" t="s">
        <v>104</v>
      </c>
      <c r="S38" s="84" t="s">
        <v>104</v>
      </c>
      <c r="T38" s="84" t="s">
        <v>104</v>
      </c>
      <c r="U38" s="83" t="s">
        <v>104</v>
      </c>
      <c r="V38" s="84" t="s">
        <v>104</v>
      </c>
      <c r="W38" s="84" t="s">
        <v>104</v>
      </c>
      <c r="X38" s="83" t="s">
        <v>104</v>
      </c>
      <c r="Y38" s="83" t="s">
        <v>104</v>
      </c>
      <c r="Z38" s="83" t="s">
        <v>104</v>
      </c>
      <c r="AA38" s="84" t="s">
        <v>104</v>
      </c>
      <c r="AB38" s="83" t="s">
        <v>104</v>
      </c>
      <c r="AC38" s="83" t="s">
        <v>104</v>
      </c>
      <c r="AD38" s="83" t="s">
        <v>104</v>
      </c>
      <c r="AE38" s="83" t="s">
        <v>104</v>
      </c>
      <c r="AF38" s="83" t="s">
        <v>104</v>
      </c>
      <c r="AG38" s="83" t="s">
        <v>104</v>
      </c>
      <c r="AH38" s="83" t="s">
        <v>104</v>
      </c>
      <c r="AI38" s="83" t="s">
        <v>104</v>
      </c>
      <c r="AJ38" s="83" t="s">
        <v>104</v>
      </c>
      <c r="AK38" s="83" t="s">
        <v>104</v>
      </c>
      <c r="AL38" s="83" t="s">
        <v>104</v>
      </c>
      <c r="AM38" s="83" t="s">
        <v>104</v>
      </c>
      <c r="AN38" s="83" t="s">
        <v>104</v>
      </c>
      <c r="AO38" s="83" t="s">
        <v>104</v>
      </c>
      <c r="AP38" s="84" t="s">
        <v>104</v>
      </c>
      <c r="AQ38" s="84" t="s">
        <v>104</v>
      </c>
      <c r="AR38" s="83" t="s">
        <v>104</v>
      </c>
      <c r="AS38" s="83" t="s">
        <v>104</v>
      </c>
      <c r="AT38" s="83" t="s">
        <v>104</v>
      </c>
      <c r="AU38" s="83" t="s">
        <v>104</v>
      </c>
      <c r="AV38" s="83" t="s">
        <v>104</v>
      </c>
      <c r="AW38" s="83" t="s">
        <v>104</v>
      </c>
      <c r="AX38" s="83" t="s">
        <v>104</v>
      </c>
      <c r="AY38" s="83" t="s">
        <v>104</v>
      </c>
      <c r="AZ38" s="83" t="s">
        <v>104</v>
      </c>
      <c r="BA38" s="83" t="s">
        <v>104</v>
      </c>
      <c r="BB38" s="83" t="s">
        <v>104</v>
      </c>
      <c r="BC38" s="83" t="s">
        <v>104</v>
      </c>
      <c r="BD38" s="83" t="s">
        <v>104</v>
      </c>
      <c r="BE38" s="83" t="s">
        <v>104</v>
      </c>
      <c r="BF38" s="83" t="s">
        <v>104</v>
      </c>
      <c r="BG38" s="83" t="s">
        <v>104</v>
      </c>
      <c r="BH38" s="83" t="s">
        <v>104</v>
      </c>
      <c r="BI38" s="83" t="s">
        <v>104</v>
      </c>
      <c r="BJ38" s="83" t="s">
        <v>104</v>
      </c>
      <c r="BK38" s="83" t="s">
        <v>104</v>
      </c>
      <c r="BL38" s="83" t="s">
        <v>104</v>
      </c>
      <c r="BM38" s="83" t="s">
        <v>104</v>
      </c>
      <c r="BN38" s="83" t="s">
        <v>104</v>
      </c>
      <c r="BO38" s="83" t="s">
        <v>104</v>
      </c>
      <c r="BP38" s="83" t="s">
        <v>104</v>
      </c>
      <c r="BQ38" s="83" t="s">
        <v>104</v>
      </c>
      <c r="BR38" s="83" t="s">
        <v>104</v>
      </c>
      <c r="BS38" s="83" t="s">
        <v>104</v>
      </c>
      <c r="BT38" s="83" t="s">
        <v>104</v>
      </c>
      <c r="BU38" s="83" t="s">
        <v>104</v>
      </c>
      <c r="BV38" s="83" t="s">
        <v>104</v>
      </c>
      <c r="BW38" s="83" t="s">
        <v>104</v>
      </c>
      <c r="BX38" s="83" t="s">
        <v>104</v>
      </c>
      <c r="BY38" s="83" t="s">
        <v>104</v>
      </c>
    </row>
    <row r="39" spans="1:77" x14ac:dyDescent="0.25">
      <c r="A39" s="47"/>
      <c r="E39" s="62"/>
      <c r="F39" s="63" t="s">
        <v>120</v>
      </c>
      <c r="G39" s="64"/>
      <c r="H39" s="83" t="s">
        <v>104</v>
      </c>
      <c r="I39" s="83" t="s">
        <v>104</v>
      </c>
      <c r="J39" s="81" t="s">
        <v>104</v>
      </c>
      <c r="K39" s="81" t="s">
        <v>104</v>
      </c>
      <c r="L39" s="81" t="s">
        <v>104</v>
      </c>
      <c r="M39" s="81" t="s">
        <v>104</v>
      </c>
      <c r="N39" s="83" t="s">
        <v>104</v>
      </c>
      <c r="O39" s="83" t="s">
        <v>104</v>
      </c>
      <c r="P39" s="83" t="s">
        <v>104</v>
      </c>
      <c r="Q39" s="83" t="s">
        <v>104</v>
      </c>
      <c r="R39" s="84" t="s">
        <v>104</v>
      </c>
      <c r="S39" s="84" t="s">
        <v>104</v>
      </c>
      <c r="T39" s="84" t="s">
        <v>104</v>
      </c>
      <c r="U39" s="83" t="s">
        <v>104</v>
      </c>
      <c r="V39" s="84" t="s">
        <v>104</v>
      </c>
      <c r="W39" s="84" t="s">
        <v>104</v>
      </c>
      <c r="X39" s="83" t="s">
        <v>104</v>
      </c>
      <c r="Y39" s="83" t="s">
        <v>104</v>
      </c>
      <c r="Z39" s="83" t="s">
        <v>104</v>
      </c>
      <c r="AA39" s="84" t="s">
        <v>104</v>
      </c>
      <c r="AB39" s="83" t="s">
        <v>104</v>
      </c>
      <c r="AC39" s="83" t="s">
        <v>104</v>
      </c>
      <c r="AD39" s="83" t="s">
        <v>104</v>
      </c>
      <c r="AE39" s="83" t="s">
        <v>104</v>
      </c>
      <c r="AF39" s="83" t="s">
        <v>104</v>
      </c>
      <c r="AG39" s="83" t="s">
        <v>104</v>
      </c>
      <c r="AH39" s="83" t="s">
        <v>104</v>
      </c>
      <c r="AI39" s="83" t="s">
        <v>104</v>
      </c>
      <c r="AJ39" s="83" t="s">
        <v>104</v>
      </c>
      <c r="AK39" s="83" t="s">
        <v>104</v>
      </c>
      <c r="AL39" s="83" t="s">
        <v>104</v>
      </c>
      <c r="AM39" s="83" t="s">
        <v>104</v>
      </c>
      <c r="AN39" s="83" t="s">
        <v>104</v>
      </c>
      <c r="AO39" s="83" t="s">
        <v>104</v>
      </c>
      <c r="AP39" s="84" t="s">
        <v>104</v>
      </c>
      <c r="AQ39" s="84" t="s">
        <v>104</v>
      </c>
      <c r="AR39" s="83" t="s">
        <v>104</v>
      </c>
      <c r="AS39" s="83" t="s">
        <v>104</v>
      </c>
      <c r="AT39" s="83" t="s">
        <v>104</v>
      </c>
      <c r="AU39" s="83" t="s">
        <v>104</v>
      </c>
      <c r="AV39" s="83" t="s">
        <v>104</v>
      </c>
      <c r="AW39" s="83" t="s">
        <v>104</v>
      </c>
      <c r="AX39" s="83" t="s">
        <v>104</v>
      </c>
      <c r="AY39" s="83" t="s">
        <v>104</v>
      </c>
      <c r="AZ39" s="83" t="s">
        <v>104</v>
      </c>
      <c r="BA39" s="83" t="s">
        <v>104</v>
      </c>
      <c r="BB39" s="83" t="s">
        <v>104</v>
      </c>
      <c r="BC39" s="83" t="s">
        <v>104</v>
      </c>
      <c r="BD39" s="83" t="s">
        <v>104</v>
      </c>
      <c r="BE39" s="83" t="s">
        <v>104</v>
      </c>
      <c r="BF39" s="83" t="s">
        <v>104</v>
      </c>
      <c r="BG39" s="83" t="s">
        <v>104</v>
      </c>
      <c r="BH39" s="83" t="s">
        <v>104</v>
      </c>
      <c r="BI39" s="83" t="s">
        <v>104</v>
      </c>
      <c r="BJ39" s="83" t="s">
        <v>104</v>
      </c>
      <c r="BK39" s="83" t="s">
        <v>104</v>
      </c>
      <c r="BL39" s="83" t="s">
        <v>104</v>
      </c>
      <c r="BM39" s="83" t="s">
        <v>104</v>
      </c>
      <c r="BN39" s="83" t="s">
        <v>104</v>
      </c>
      <c r="BO39" s="83" t="s">
        <v>104</v>
      </c>
      <c r="BP39" s="83" t="s">
        <v>104</v>
      </c>
      <c r="BQ39" s="83" t="s">
        <v>104</v>
      </c>
      <c r="BR39" s="83" t="s">
        <v>104</v>
      </c>
      <c r="BS39" s="83" t="s">
        <v>104</v>
      </c>
      <c r="BT39" s="83" t="s">
        <v>104</v>
      </c>
      <c r="BU39" s="83" t="s">
        <v>104</v>
      </c>
      <c r="BV39" s="83" t="s">
        <v>104</v>
      </c>
      <c r="BW39" s="83" t="s">
        <v>104</v>
      </c>
      <c r="BX39" s="83" t="s">
        <v>104</v>
      </c>
      <c r="BY39" s="83" t="s">
        <v>104</v>
      </c>
    </row>
    <row r="40" spans="1:77" x14ac:dyDescent="0.25">
      <c r="A40" s="47"/>
      <c r="E40" s="62"/>
      <c r="F40" s="63" t="s">
        <v>121</v>
      </c>
      <c r="G40" s="64"/>
      <c r="H40" s="83" t="s">
        <v>104</v>
      </c>
      <c r="I40" s="83" t="s">
        <v>104</v>
      </c>
      <c r="J40" s="81" t="s">
        <v>104</v>
      </c>
      <c r="K40" s="81">
        <v>83.27</v>
      </c>
      <c r="L40" s="81">
        <v>62.41</v>
      </c>
      <c r="M40" s="81" t="s">
        <v>104</v>
      </c>
      <c r="N40" s="83" t="s">
        <v>104</v>
      </c>
      <c r="O40" s="83" t="s">
        <v>104</v>
      </c>
      <c r="P40" s="83" t="s">
        <v>104</v>
      </c>
      <c r="Q40" s="83" t="s">
        <v>104</v>
      </c>
      <c r="R40" s="84" t="s">
        <v>104</v>
      </c>
      <c r="S40" s="84" t="s">
        <v>104</v>
      </c>
      <c r="T40" s="84" t="s">
        <v>104</v>
      </c>
      <c r="U40" s="83" t="s">
        <v>104</v>
      </c>
      <c r="V40" s="84" t="s">
        <v>104</v>
      </c>
      <c r="W40" s="84" t="s">
        <v>104</v>
      </c>
      <c r="X40" s="83" t="s">
        <v>104</v>
      </c>
      <c r="Y40" s="83" t="s">
        <v>104</v>
      </c>
      <c r="Z40" s="83" t="s">
        <v>104</v>
      </c>
      <c r="AA40" s="84" t="s">
        <v>104</v>
      </c>
      <c r="AB40" s="83" t="s">
        <v>104</v>
      </c>
      <c r="AC40" s="83" t="s">
        <v>104</v>
      </c>
      <c r="AD40" s="83" t="s">
        <v>104</v>
      </c>
      <c r="AE40" s="83" t="s">
        <v>104</v>
      </c>
      <c r="AF40" s="83" t="s">
        <v>104</v>
      </c>
      <c r="AG40" s="83" t="s">
        <v>104</v>
      </c>
      <c r="AH40" s="83" t="s">
        <v>104</v>
      </c>
      <c r="AI40" s="83" t="s">
        <v>104</v>
      </c>
      <c r="AJ40" s="83" t="s">
        <v>104</v>
      </c>
      <c r="AK40" s="83" t="s">
        <v>104</v>
      </c>
      <c r="AL40" s="83" t="s">
        <v>104</v>
      </c>
      <c r="AM40" s="83" t="s">
        <v>104</v>
      </c>
      <c r="AN40" s="83" t="s">
        <v>104</v>
      </c>
      <c r="AO40" s="83" t="s">
        <v>104</v>
      </c>
      <c r="AP40" s="84" t="s">
        <v>104</v>
      </c>
      <c r="AQ40" s="84" t="s">
        <v>104</v>
      </c>
      <c r="AR40" s="83" t="s">
        <v>104</v>
      </c>
      <c r="AS40" s="83" t="s">
        <v>104</v>
      </c>
      <c r="AT40" s="83" t="s">
        <v>104</v>
      </c>
      <c r="AU40" s="83" t="s">
        <v>104</v>
      </c>
      <c r="AV40" s="83" t="s">
        <v>104</v>
      </c>
      <c r="AW40" s="83" t="s">
        <v>104</v>
      </c>
      <c r="AX40" s="83" t="s">
        <v>104</v>
      </c>
      <c r="AY40" s="83" t="s">
        <v>104</v>
      </c>
      <c r="AZ40" s="83" t="s">
        <v>104</v>
      </c>
      <c r="BA40" s="83" t="s">
        <v>104</v>
      </c>
      <c r="BB40" s="83" t="s">
        <v>104</v>
      </c>
      <c r="BC40" s="83" t="s">
        <v>104</v>
      </c>
      <c r="BD40" s="83" t="s">
        <v>104</v>
      </c>
      <c r="BE40" s="83" t="s">
        <v>104</v>
      </c>
      <c r="BF40" s="83" t="s">
        <v>104</v>
      </c>
      <c r="BG40" s="83" t="s">
        <v>104</v>
      </c>
      <c r="BH40" s="83" t="s">
        <v>104</v>
      </c>
      <c r="BI40" s="83" t="s">
        <v>104</v>
      </c>
      <c r="BJ40" s="83" t="s">
        <v>104</v>
      </c>
      <c r="BK40" s="83" t="s">
        <v>104</v>
      </c>
      <c r="BL40" s="83" t="s">
        <v>104</v>
      </c>
      <c r="BM40" s="83" t="s">
        <v>104</v>
      </c>
      <c r="BN40" s="83" t="s">
        <v>104</v>
      </c>
      <c r="BO40" s="83" t="s">
        <v>104</v>
      </c>
      <c r="BP40" s="83" t="s">
        <v>104</v>
      </c>
      <c r="BQ40" s="83" t="s">
        <v>104</v>
      </c>
      <c r="BR40" s="83" t="s">
        <v>104</v>
      </c>
      <c r="BS40" s="83" t="s">
        <v>104</v>
      </c>
      <c r="BT40" s="83" t="s">
        <v>104</v>
      </c>
      <c r="BU40" s="83" t="s">
        <v>104</v>
      </c>
      <c r="BV40" s="83" t="s">
        <v>104</v>
      </c>
      <c r="BW40" s="83" t="s">
        <v>104</v>
      </c>
      <c r="BX40" s="83" t="s">
        <v>104</v>
      </c>
      <c r="BY40" s="83" t="s">
        <v>104</v>
      </c>
    </row>
    <row r="41" spans="1:77" x14ac:dyDescent="0.25">
      <c r="A41" s="47"/>
      <c r="E41" s="62"/>
      <c r="F41" s="63" t="s">
        <v>122</v>
      </c>
      <c r="G41" s="64"/>
      <c r="H41" s="83" t="s">
        <v>104</v>
      </c>
      <c r="I41" s="83" t="s">
        <v>104</v>
      </c>
      <c r="J41" s="81" t="s">
        <v>104</v>
      </c>
      <c r="K41" s="81">
        <v>84.26</v>
      </c>
      <c r="L41" s="81">
        <v>63.61</v>
      </c>
      <c r="M41" s="81" t="s">
        <v>104</v>
      </c>
      <c r="N41" s="83" t="s">
        <v>104</v>
      </c>
      <c r="O41" s="83" t="s">
        <v>104</v>
      </c>
      <c r="P41" s="83" t="s">
        <v>104</v>
      </c>
      <c r="Q41" s="83" t="s">
        <v>104</v>
      </c>
      <c r="R41" s="84" t="s">
        <v>104</v>
      </c>
      <c r="S41" s="84" t="s">
        <v>104</v>
      </c>
      <c r="T41" s="84" t="s">
        <v>104</v>
      </c>
      <c r="U41" s="83" t="s">
        <v>104</v>
      </c>
      <c r="V41" s="84" t="s">
        <v>104</v>
      </c>
      <c r="W41" s="84" t="s">
        <v>104</v>
      </c>
      <c r="X41" s="83" t="s">
        <v>104</v>
      </c>
      <c r="Y41" s="83" t="s">
        <v>104</v>
      </c>
      <c r="Z41" s="83" t="s">
        <v>104</v>
      </c>
      <c r="AA41" s="84" t="s">
        <v>104</v>
      </c>
      <c r="AB41" s="83" t="s">
        <v>104</v>
      </c>
      <c r="AC41" s="83" t="s">
        <v>104</v>
      </c>
      <c r="AD41" s="83" t="s">
        <v>104</v>
      </c>
      <c r="AE41" s="83" t="s">
        <v>104</v>
      </c>
      <c r="AF41" s="83" t="s">
        <v>104</v>
      </c>
      <c r="AG41" s="83" t="s">
        <v>104</v>
      </c>
      <c r="AH41" s="83" t="s">
        <v>104</v>
      </c>
      <c r="AI41" s="83" t="s">
        <v>104</v>
      </c>
      <c r="AJ41" s="83" t="s">
        <v>104</v>
      </c>
      <c r="AK41" s="83" t="s">
        <v>104</v>
      </c>
      <c r="AL41" s="83" t="s">
        <v>104</v>
      </c>
      <c r="AM41" s="83" t="s">
        <v>104</v>
      </c>
      <c r="AN41" s="83" t="s">
        <v>104</v>
      </c>
      <c r="AO41" s="83" t="s">
        <v>104</v>
      </c>
      <c r="AP41" s="84" t="s">
        <v>104</v>
      </c>
      <c r="AQ41" s="84" t="s">
        <v>104</v>
      </c>
      <c r="AR41" s="83" t="s">
        <v>104</v>
      </c>
      <c r="AS41" s="83" t="s">
        <v>104</v>
      </c>
      <c r="AT41" s="83" t="s">
        <v>104</v>
      </c>
      <c r="AU41" s="83" t="s">
        <v>104</v>
      </c>
      <c r="AV41" s="83" t="s">
        <v>104</v>
      </c>
      <c r="AW41" s="83" t="s">
        <v>104</v>
      </c>
      <c r="AX41" s="83" t="s">
        <v>104</v>
      </c>
      <c r="AY41" s="83" t="s">
        <v>104</v>
      </c>
      <c r="AZ41" s="83" t="s">
        <v>104</v>
      </c>
      <c r="BA41" s="83" t="s">
        <v>104</v>
      </c>
      <c r="BB41" s="83" t="s">
        <v>104</v>
      </c>
      <c r="BC41" s="83" t="s">
        <v>104</v>
      </c>
      <c r="BD41" s="83" t="s">
        <v>104</v>
      </c>
      <c r="BE41" s="83" t="s">
        <v>104</v>
      </c>
      <c r="BF41" s="83" t="s">
        <v>104</v>
      </c>
      <c r="BG41" s="83" t="s">
        <v>104</v>
      </c>
      <c r="BH41" s="83" t="s">
        <v>104</v>
      </c>
      <c r="BI41" s="83" t="s">
        <v>104</v>
      </c>
      <c r="BJ41" s="83" t="s">
        <v>104</v>
      </c>
      <c r="BK41" s="83" t="s">
        <v>104</v>
      </c>
      <c r="BL41" s="83" t="s">
        <v>104</v>
      </c>
      <c r="BM41" s="83" t="s">
        <v>104</v>
      </c>
      <c r="BN41" s="83" t="s">
        <v>104</v>
      </c>
      <c r="BO41" s="83" t="s">
        <v>104</v>
      </c>
      <c r="BP41" s="83" t="s">
        <v>104</v>
      </c>
      <c r="BQ41" s="83" t="s">
        <v>104</v>
      </c>
      <c r="BR41" s="83" t="s">
        <v>104</v>
      </c>
      <c r="BS41" s="83" t="s">
        <v>104</v>
      </c>
      <c r="BT41" s="83" t="s">
        <v>104</v>
      </c>
      <c r="BU41" s="83" t="s">
        <v>104</v>
      </c>
      <c r="BV41" s="83" t="s">
        <v>104</v>
      </c>
      <c r="BW41" s="83" t="s">
        <v>104</v>
      </c>
      <c r="BX41" s="83" t="s">
        <v>104</v>
      </c>
      <c r="BY41" s="83" t="s">
        <v>104</v>
      </c>
    </row>
    <row r="42" spans="1:77" x14ac:dyDescent="0.25">
      <c r="A42" s="47"/>
      <c r="E42" s="62"/>
      <c r="F42" s="63" t="s">
        <v>123</v>
      </c>
      <c r="G42" s="64"/>
      <c r="H42" s="83" t="s">
        <v>104</v>
      </c>
      <c r="I42" s="83" t="s">
        <v>104</v>
      </c>
      <c r="J42" s="81" t="s">
        <v>104</v>
      </c>
      <c r="K42" s="81">
        <v>82.18</v>
      </c>
      <c r="L42" s="81" t="s">
        <v>104</v>
      </c>
      <c r="M42" s="81" t="s">
        <v>104</v>
      </c>
      <c r="N42" s="83" t="s">
        <v>104</v>
      </c>
      <c r="O42" s="83" t="s">
        <v>104</v>
      </c>
      <c r="P42" s="83" t="s">
        <v>104</v>
      </c>
      <c r="Q42" s="83" t="s">
        <v>104</v>
      </c>
      <c r="R42" s="84" t="s">
        <v>104</v>
      </c>
      <c r="S42" s="84" t="s">
        <v>104</v>
      </c>
      <c r="T42" s="84" t="s">
        <v>104</v>
      </c>
      <c r="U42" s="83" t="s">
        <v>104</v>
      </c>
      <c r="V42" s="84" t="s">
        <v>104</v>
      </c>
      <c r="W42" s="84" t="s">
        <v>104</v>
      </c>
      <c r="X42" s="83" t="s">
        <v>104</v>
      </c>
      <c r="Y42" s="83" t="s">
        <v>104</v>
      </c>
      <c r="Z42" s="83" t="s">
        <v>104</v>
      </c>
      <c r="AA42" s="84" t="s">
        <v>104</v>
      </c>
      <c r="AB42" s="83" t="s">
        <v>104</v>
      </c>
      <c r="AC42" s="83" t="s">
        <v>104</v>
      </c>
      <c r="AD42" s="83" t="s">
        <v>104</v>
      </c>
      <c r="AE42" s="83" t="s">
        <v>104</v>
      </c>
      <c r="AF42" s="83" t="s">
        <v>104</v>
      </c>
      <c r="AG42" s="83" t="s">
        <v>104</v>
      </c>
      <c r="AH42" s="83" t="s">
        <v>104</v>
      </c>
      <c r="AI42" s="83" t="s">
        <v>104</v>
      </c>
      <c r="AJ42" s="83" t="s">
        <v>104</v>
      </c>
      <c r="AK42" s="83" t="s">
        <v>104</v>
      </c>
      <c r="AL42" s="83" t="s">
        <v>104</v>
      </c>
      <c r="AM42" s="83" t="s">
        <v>104</v>
      </c>
      <c r="AN42" s="83" t="s">
        <v>104</v>
      </c>
      <c r="AO42" s="83" t="s">
        <v>104</v>
      </c>
      <c r="AP42" s="84" t="s">
        <v>104</v>
      </c>
      <c r="AQ42" s="84" t="s">
        <v>104</v>
      </c>
      <c r="AR42" s="83" t="s">
        <v>104</v>
      </c>
      <c r="AS42" s="83" t="s">
        <v>104</v>
      </c>
      <c r="AT42" s="83" t="s">
        <v>104</v>
      </c>
      <c r="AU42" s="83" t="s">
        <v>104</v>
      </c>
      <c r="AV42" s="83" t="s">
        <v>104</v>
      </c>
      <c r="AW42" s="83" t="s">
        <v>104</v>
      </c>
      <c r="AX42" s="83" t="s">
        <v>104</v>
      </c>
      <c r="AY42" s="83" t="s">
        <v>104</v>
      </c>
      <c r="AZ42" s="83" t="s">
        <v>104</v>
      </c>
      <c r="BA42" s="83" t="s">
        <v>104</v>
      </c>
      <c r="BB42" s="83" t="s">
        <v>104</v>
      </c>
      <c r="BC42" s="83" t="s">
        <v>104</v>
      </c>
      <c r="BD42" s="83" t="s">
        <v>104</v>
      </c>
      <c r="BE42" s="83" t="s">
        <v>104</v>
      </c>
      <c r="BF42" s="83" t="s">
        <v>104</v>
      </c>
      <c r="BG42" s="83" t="s">
        <v>104</v>
      </c>
      <c r="BH42" s="83" t="s">
        <v>104</v>
      </c>
      <c r="BI42" s="83" t="s">
        <v>104</v>
      </c>
      <c r="BJ42" s="83" t="s">
        <v>104</v>
      </c>
      <c r="BK42" s="83" t="s">
        <v>104</v>
      </c>
      <c r="BL42" s="83" t="s">
        <v>104</v>
      </c>
      <c r="BM42" s="83" t="s">
        <v>104</v>
      </c>
      <c r="BN42" s="83" t="s">
        <v>104</v>
      </c>
      <c r="BO42" s="83" t="s">
        <v>104</v>
      </c>
      <c r="BP42" s="83" t="s">
        <v>104</v>
      </c>
      <c r="BQ42" s="83" t="s">
        <v>104</v>
      </c>
      <c r="BR42" s="83" t="s">
        <v>104</v>
      </c>
      <c r="BS42" s="83" t="s">
        <v>104</v>
      </c>
      <c r="BT42" s="83" t="s">
        <v>104</v>
      </c>
      <c r="BU42" s="83" t="s">
        <v>104</v>
      </c>
      <c r="BV42" s="83" t="s">
        <v>104</v>
      </c>
      <c r="BW42" s="83" t="s">
        <v>104</v>
      </c>
      <c r="BX42" s="83" t="s">
        <v>104</v>
      </c>
      <c r="BY42" s="83" t="s">
        <v>104</v>
      </c>
    </row>
    <row r="43" spans="1:77" x14ac:dyDescent="0.25">
      <c r="A43" s="47"/>
      <c r="E43" s="62"/>
      <c r="F43" s="63" t="s">
        <v>124</v>
      </c>
      <c r="G43" s="64"/>
      <c r="H43" s="83" t="s">
        <v>104</v>
      </c>
      <c r="I43" s="83" t="s">
        <v>104</v>
      </c>
      <c r="J43" s="81" t="s">
        <v>104</v>
      </c>
      <c r="K43" s="81">
        <v>67.17</v>
      </c>
      <c r="L43" s="81" t="s">
        <v>104</v>
      </c>
      <c r="M43" s="81" t="s">
        <v>104</v>
      </c>
      <c r="N43" s="83" t="s">
        <v>104</v>
      </c>
      <c r="O43" s="83" t="s">
        <v>104</v>
      </c>
      <c r="P43" s="83" t="s">
        <v>104</v>
      </c>
      <c r="Q43" s="83" t="s">
        <v>104</v>
      </c>
      <c r="R43" s="84" t="s">
        <v>104</v>
      </c>
      <c r="S43" s="84" t="s">
        <v>104</v>
      </c>
      <c r="T43" s="84" t="s">
        <v>104</v>
      </c>
      <c r="U43" s="83" t="s">
        <v>104</v>
      </c>
      <c r="V43" s="84" t="s">
        <v>104</v>
      </c>
      <c r="W43" s="84" t="s">
        <v>104</v>
      </c>
      <c r="X43" s="83" t="s">
        <v>104</v>
      </c>
      <c r="Y43" s="83" t="s">
        <v>104</v>
      </c>
      <c r="Z43" s="83" t="s">
        <v>104</v>
      </c>
      <c r="AA43" s="84" t="s">
        <v>104</v>
      </c>
      <c r="AB43" s="83" t="s">
        <v>104</v>
      </c>
      <c r="AC43" s="83" t="s">
        <v>104</v>
      </c>
      <c r="AD43" s="83" t="s">
        <v>104</v>
      </c>
      <c r="AE43" s="83" t="s">
        <v>104</v>
      </c>
      <c r="AF43" s="83" t="s">
        <v>104</v>
      </c>
      <c r="AG43" s="83" t="s">
        <v>104</v>
      </c>
      <c r="AH43" s="83" t="s">
        <v>104</v>
      </c>
      <c r="AI43" s="83" t="s">
        <v>104</v>
      </c>
      <c r="AJ43" s="83" t="s">
        <v>104</v>
      </c>
      <c r="AK43" s="83" t="s">
        <v>104</v>
      </c>
      <c r="AL43" s="83" t="s">
        <v>104</v>
      </c>
      <c r="AM43" s="83" t="s">
        <v>104</v>
      </c>
      <c r="AN43" s="83" t="s">
        <v>104</v>
      </c>
      <c r="AO43" s="83" t="s">
        <v>104</v>
      </c>
      <c r="AP43" s="84" t="s">
        <v>104</v>
      </c>
      <c r="AQ43" s="84" t="s">
        <v>104</v>
      </c>
      <c r="AR43" s="83" t="s">
        <v>104</v>
      </c>
      <c r="AS43" s="83" t="s">
        <v>104</v>
      </c>
      <c r="AT43" s="83" t="s">
        <v>104</v>
      </c>
      <c r="AU43" s="83" t="s">
        <v>104</v>
      </c>
      <c r="AV43" s="83" t="s">
        <v>104</v>
      </c>
      <c r="AW43" s="83" t="s">
        <v>104</v>
      </c>
      <c r="AX43" s="83" t="s">
        <v>104</v>
      </c>
      <c r="AY43" s="83" t="s">
        <v>104</v>
      </c>
      <c r="AZ43" s="83" t="s">
        <v>104</v>
      </c>
      <c r="BA43" s="83" t="s">
        <v>104</v>
      </c>
      <c r="BB43" s="83" t="s">
        <v>104</v>
      </c>
      <c r="BC43" s="83" t="s">
        <v>104</v>
      </c>
      <c r="BD43" s="83" t="s">
        <v>104</v>
      </c>
      <c r="BE43" s="83" t="s">
        <v>104</v>
      </c>
      <c r="BF43" s="83" t="s">
        <v>104</v>
      </c>
      <c r="BG43" s="83" t="s">
        <v>104</v>
      </c>
      <c r="BH43" s="83" t="s">
        <v>104</v>
      </c>
      <c r="BI43" s="83" t="s">
        <v>104</v>
      </c>
      <c r="BJ43" s="83" t="s">
        <v>104</v>
      </c>
      <c r="BK43" s="83" t="s">
        <v>104</v>
      </c>
      <c r="BL43" s="83" t="s">
        <v>104</v>
      </c>
      <c r="BM43" s="83" t="s">
        <v>104</v>
      </c>
      <c r="BN43" s="83" t="s">
        <v>104</v>
      </c>
      <c r="BO43" s="83" t="s">
        <v>104</v>
      </c>
      <c r="BP43" s="83" t="s">
        <v>104</v>
      </c>
      <c r="BQ43" s="83" t="s">
        <v>104</v>
      </c>
      <c r="BR43" s="83" t="s">
        <v>104</v>
      </c>
      <c r="BS43" s="83" t="s">
        <v>104</v>
      </c>
      <c r="BT43" s="83" t="s">
        <v>104</v>
      </c>
      <c r="BU43" s="83" t="s">
        <v>104</v>
      </c>
      <c r="BV43" s="83" t="s">
        <v>104</v>
      </c>
      <c r="BW43" s="83" t="s">
        <v>104</v>
      </c>
      <c r="BX43" s="83" t="s">
        <v>104</v>
      </c>
      <c r="BY43" s="83" t="s">
        <v>104</v>
      </c>
    </row>
    <row r="44" spans="1:77" x14ac:dyDescent="0.25">
      <c r="A44" s="47"/>
      <c r="E44" s="62"/>
      <c r="F44" s="63" t="s">
        <v>125</v>
      </c>
      <c r="G44" s="64"/>
      <c r="H44" s="83" t="s">
        <v>104</v>
      </c>
      <c r="I44" s="83">
        <v>2011.6388999999999</v>
      </c>
      <c r="J44" s="81" t="s">
        <v>104</v>
      </c>
      <c r="K44" s="81" t="s">
        <v>104</v>
      </c>
      <c r="L44" s="81" t="s">
        <v>104</v>
      </c>
      <c r="M44" s="81" t="s">
        <v>104</v>
      </c>
      <c r="N44" s="83">
        <v>28.205300000000001</v>
      </c>
      <c r="O44" s="83" t="s">
        <v>104</v>
      </c>
      <c r="P44" s="83" t="s">
        <v>104</v>
      </c>
      <c r="Q44" s="83" t="s">
        <v>104</v>
      </c>
      <c r="R44" s="84" t="s">
        <v>104</v>
      </c>
      <c r="S44" s="84" t="s">
        <v>104</v>
      </c>
      <c r="T44" s="84" t="s">
        <v>104</v>
      </c>
      <c r="U44" s="83" t="s">
        <v>104</v>
      </c>
      <c r="V44" s="84" t="s">
        <v>104</v>
      </c>
      <c r="W44" s="84" t="s">
        <v>104</v>
      </c>
      <c r="X44" s="83" t="s">
        <v>104</v>
      </c>
      <c r="Y44" s="83" t="s">
        <v>104</v>
      </c>
      <c r="Z44" s="83" t="s">
        <v>104</v>
      </c>
      <c r="AA44" s="84" t="s">
        <v>104</v>
      </c>
      <c r="AB44" s="83" t="s">
        <v>104</v>
      </c>
      <c r="AC44" s="83" t="s">
        <v>104</v>
      </c>
      <c r="AD44" s="83" t="s">
        <v>104</v>
      </c>
      <c r="AE44" s="83" t="s">
        <v>104</v>
      </c>
      <c r="AF44" s="83" t="s">
        <v>104</v>
      </c>
      <c r="AG44" s="83" t="s">
        <v>104</v>
      </c>
      <c r="AH44" s="83" t="s">
        <v>104</v>
      </c>
      <c r="AI44" s="83" t="s">
        <v>104</v>
      </c>
      <c r="AJ44" s="83" t="s">
        <v>104</v>
      </c>
      <c r="AK44" s="83" t="s">
        <v>104</v>
      </c>
      <c r="AL44" s="83" t="s">
        <v>104</v>
      </c>
      <c r="AM44" s="83" t="s">
        <v>104</v>
      </c>
      <c r="AN44" s="83" t="s">
        <v>104</v>
      </c>
      <c r="AO44" s="83" t="s">
        <v>104</v>
      </c>
      <c r="AP44" s="84" t="s">
        <v>104</v>
      </c>
      <c r="AQ44" s="84" t="s">
        <v>104</v>
      </c>
      <c r="AR44" s="83" t="s">
        <v>104</v>
      </c>
      <c r="AS44" s="83" t="s">
        <v>104</v>
      </c>
      <c r="AT44" s="83" t="s">
        <v>104</v>
      </c>
      <c r="AU44" s="83" t="s">
        <v>104</v>
      </c>
      <c r="AV44" s="83" t="s">
        <v>104</v>
      </c>
      <c r="AW44" s="83" t="s">
        <v>104</v>
      </c>
      <c r="AX44" s="83" t="s">
        <v>104</v>
      </c>
      <c r="AY44" s="83" t="s">
        <v>104</v>
      </c>
      <c r="AZ44" s="83" t="s">
        <v>104</v>
      </c>
      <c r="BA44" s="83" t="s">
        <v>104</v>
      </c>
      <c r="BB44" s="83" t="s">
        <v>104</v>
      </c>
      <c r="BC44" s="83" t="s">
        <v>104</v>
      </c>
      <c r="BD44" s="83" t="s">
        <v>104</v>
      </c>
      <c r="BE44" s="83" t="s">
        <v>104</v>
      </c>
      <c r="BF44" s="83" t="s">
        <v>104</v>
      </c>
      <c r="BG44" s="83" t="s">
        <v>104</v>
      </c>
      <c r="BH44" s="83" t="s">
        <v>104</v>
      </c>
      <c r="BI44" s="83" t="s">
        <v>104</v>
      </c>
      <c r="BJ44" s="83" t="s">
        <v>104</v>
      </c>
      <c r="BK44" s="83" t="s">
        <v>104</v>
      </c>
      <c r="BL44" s="83" t="s">
        <v>104</v>
      </c>
      <c r="BM44" s="83" t="s">
        <v>104</v>
      </c>
      <c r="BN44" s="83" t="s">
        <v>104</v>
      </c>
      <c r="BO44" s="83" t="s">
        <v>104</v>
      </c>
      <c r="BP44" s="83" t="s">
        <v>104</v>
      </c>
      <c r="BQ44" s="83" t="s">
        <v>104</v>
      </c>
      <c r="BR44" s="83" t="s">
        <v>104</v>
      </c>
      <c r="BS44" s="83" t="s">
        <v>104</v>
      </c>
      <c r="BT44" s="83" t="s">
        <v>104</v>
      </c>
      <c r="BU44" s="83" t="s">
        <v>104</v>
      </c>
      <c r="BV44" s="83" t="s">
        <v>104</v>
      </c>
      <c r="BW44" s="83" t="s">
        <v>104</v>
      </c>
      <c r="BX44" s="83" t="s">
        <v>104</v>
      </c>
      <c r="BY44" s="83" t="s">
        <v>104</v>
      </c>
    </row>
    <row r="45" spans="1:77" x14ac:dyDescent="0.25">
      <c r="A45" s="47"/>
      <c r="E45" s="62"/>
      <c r="F45" s="85" t="s">
        <v>126</v>
      </c>
      <c r="G45" s="64"/>
      <c r="H45" s="83">
        <v>31.8903</v>
      </c>
      <c r="I45" s="83">
        <v>3457.7201</v>
      </c>
      <c r="J45" s="81">
        <v>128.41</v>
      </c>
      <c r="K45" s="81">
        <v>95.31</v>
      </c>
      <c r="L45" s="81">
        <v>72.87</v>
      </c>
      <c r="M45" s="81">
        <v>57.68</v>
      </c>
      <c r="N45" s="83">
        <v>28.191600000000001</v>
      </c>
      <c r="O45" s="83">
        <v>21.0932</v>
      </c>
      <c r="P45" s="83">
        <v>25.880299999999998</v>
      </c>
      <c r="Q45" s="83">
        <v>26.079499999999999</v>
      </c>
      <c r="R45" s="84">
        <v>43.578000000000003</v>
      </c>
      <c r="S45" s="84">
        <v>100.163</v>
      </c>
      <c r="T45" s="84">
        <v>115.66200000000001</v>
      </c>
      <c r="U45" s="83">
        <v>29.106200000000001</v>
      </c>
      <c r="V45" s="84">
        <v>34.884</v>
      </c>
      <c r="W45" s="84">
        <v>59.067999999999998</v>
      </c>
      <c r="X45" s="83">
        <v>28.0334</v>
      </c>
      <c r="Y45" s="83">
        <v>21.518799999999999</v>
      </c>
      <c r="Z45" s="83">
        <v>38.353299999999997</v>
      </c>
      <c r="AA45" s="84">
        <v>47.771000000000001</v>
      </c>
      <c r="AB45" s="83">
        <v>1357.8345999999999</v>
      </c>
      <c r="AC45" s="83" t="s">
        <v>104</v>
      </c>
      <c r="AD45" s="83">
        <v>15.3201</v>
      </c>
      <c r="AE45" s="83">
        <v>34.366300000000003</v>
      </c>
      <c r="AF45" s="83" t="s">
        <v>104</v>
      </c>
      <c r="AG45" s="83">
        <v>13.710900000000001</v>
      </c>
      <c r="AH45" s="83">
        <v>20.0946</v>
      </c>
      <c r="AI45" s="83">
        <v>13.27</v>
      </c>
      <c r="AJ45" s="83">
        <v>14.4953</v>
      </c>
      <c r="AK45" s="83">
        <v>14.457000000000001</v>
      </c>
      <c r="AL45" s="83">
        <v>12.685600000000001</v>
      </c>
      <c r="AM45" s="83">
        <v>16.587900000000001</v>
      </c>
      <c r="AN45" s="83" t="s">
        <v>104</v>
      </c>
      <c r="AO45" s="83">
        <v>12.8918</v>
      </c>
      <c r="AP45" s="84">
        <v>16.957000000000001</v>
      </c>
      <c r="AQ45" s="84">
        <v>23.06</v>
      </c>
      <c r="AR45" s="83">
        <v>12.8825</v>
      </c>
      <c r="AS45" s="83">
        <v>12.569699999999999</v>
      </c>
      <c r="AT45" s="83">
        <v>12.636100000000001</v>
      </c>
      <c r="AU45" s="83">
        <v>17.339500000000001</v>
      </c>
      <c r="AV45" s="83">
        <v>15.754300000000001</v>
      </c>
      <c r="AW45" s="83">
        <v>17.352699999999999</v>
      </c>
      <c r="AX45" s="83" t="s">
        <v>104</v>
      </c>
      <c r="AY45" s="83">
        <v>12.5731</v>
      </c>
      <c r="AZ45" s="83">
        <v>12.2813</v>
      </c>
      <c r="BA45" s="83">
        <v>11.898899999999999</v>
      </c>
      <c r="BB45" s="83">
        <v>15.064399999999999</v>
      </c>
      <c r="BC45" s="83" t="s">
        <v>104</v>
      </c>
      <c r="BD45" s="83" t="s">
        <v>104</v>
      </c>
      <c r="BE45" s="83">
        <v>11.923400000000001</v>
      </c>
      <c r="BF45" s="83">
        <v>9.7622999999999998</v>
      </c>
      <c r="BG45" s="83" t="s">
        <v>104</v>
      </c>
      <c r="BH45" s="83">
        <v>8.8103999999999996</v>
      </c>
      <c r="BI45" s="83" t="s">
        <v>104</v>
      </c>
      <c r="BJ45" s="83">
        <v>8.8941999999999997</v>
      </c>
      <c r="BK45" s="83">
        <v>10.772</v>
      </c>
      <c r="BL45" s="83" t="s">
        <v>104</v>
      </c>
      <c r="BM45" s="83">
        <v>10.5817</v>
      </c>
      <c r="BN45" s="83">
        <v>11.447699999999999</v>
      </c>
      <c r="BO45" s="83">
        <v>1043.0971999999999</v>
      </c>
      <c r="BP45" s="83">
        <v>10.569599999999999</v>
      </c>
      <c r="BQ45" s="83">
        <v>10.0878</v>
      </c>
      <c r="BR45" s="83" t="s">
        <v>104</v>
      </c>
      <c r="BS45" s="83">
        <v>10.207700000000001</v>
      </c>
      <c r="BT45" s="83" t="s">
        <v>104</v>
      </c>
      <c r="BU45" s="83" t="s">
        <v>104</v>
      </c>
      <c r="BV45" s="83" t="s">
        <v>104</v>
      </c>
      <c r="BW45" s="83" t="s">
        <v>104</v>
      </c>
      <c r="BX45" s="83" t="s">
        <v>104</v>
      </c>
      <c r="BY45" s="83" t="s">
        <v>104</v>
      </c>
    </row>
    <row r="46" spans="1:77" x14ac:dyDescent="0.25">
      <c r="A46" s="47"/>
      <c r="E46" s="62"/>
      <c r="F46" s="63" t="s">
        <v>127</v>
      </c>
      <c r="G46" s="64"/>
      <c r="H46" s="83">
        <v>29.741599999999998</v>
      </c>
      <c r="I46" s="83">
        <v>3457.7338</v>
      </c>
      <c r="J46" s="81">
        <v>43.42</v>
      </c>
      <c r="K46" s="81">
        <v>38.82</v>
      </c>
      <c r="L46" s="81">
        <v>33.46</v>
      </c>
      <c r="M46" s="81" t="s">
        <v>104</v>
      </c>
      <c r="N46" s="83">
        <v>20.492999999999999</v>
      </c>
      <c r="O46" s="83">
        <v>15.079800000000001</v>
      </c>
      <c r="P46" s="83">
        <v>18.812000000000001</v>
      </c>
      <c r="Q46" s="83">
        <v>25.9758</v>
      </c>
      <c r="R46" s="84">
        <v>35.777999999999999</v>
      </c>
      <c r="S46" s="84">
        <v>38.850999999999999</v>
      </c>
      <c r="T46" s="84">
        <v>84.337000000000003</v>
      </c>
      <c r="U46" s="83">
        <v>29.106300000000001</v>
      </c>
      <c r="V46" s="84" t="s">
        <v>104</v>
      </c>
      <c r="W46" s="84" t="s">
        <v>104</v>
      </c>
      <c r="X46" s="83" t="s">
        <v>104</v>
      </c>
      <c r="Y46" s="83" t="s">
        <v>104</v>
      </c>
      <c r="Z46" s="83" t="s">
        <v>104</v>
      </c>
      <c r="AA46" s="84">
        <v>41.792000000000002</v>
      </c>
      <c r="AB46" s="83" t="s">
        <v>104</v>
      </c>
      <c r="AC46" s="83" t="s">
        <v>104</v>
      </c>
      <c r="AD46" s="83">
        <v>15.3201</v>
      </c>
      <c r="AE46" s="83" t="s">
        <v>104</v>
      </c>
      <c r="AF46" s="83" t="s">
        <v>104</v>
      </c>
      <c r="AG46" s="83">
        <v>13.710900000000001</v>
      </c>
      <c r="AH46" s="83">
        <v>20.0946</v>
      </c>
      <c r="AI46" s="83">
        <v>13.2706</v>
      </c>
      <c r="AJ46" s="83">
        <v>14.2926</v>
      </c>
      <c r="AK46" s="83">
        <v>14.2569</v>
      </c>
      <c r="AL46" s="83">
        <v>12.683999999999999</v>
      </c>
      <c r="AM46" s="83">
        <v>16.587900000000001</v>
      </c>
      <c r="AN46" s="83" t="s">
        <v>104</v>
      </c>
      <c r="AO46" s="83">
        <v>12.8918</v>
      </c>
      <c r="AP46" s="84">
        <v>16.957000000000001</v>
      </c>
      <c r="AQ46" s="84">
        <v>23.06</v>
      </c>
      <c r="AR46" s="83">
        <v>12.8825</v>
      </c>
      <c r="AS46" s="83">
        <v>12.5692</v>
      </c>
      <c r="AT46" s="83">
        <v>12.6364</v>
      </c>
      <c r="AU46" s="83">
        <v>17.342300000000002</v>
      </c>
      <c r="AV46" s="83">
        <v>15.7539</v>
      </c>
      <c r="AW46" s="83">
        <v>17.353200000000001</v>
      </c>
      <c r="AX46" s="83" t="s">
        <v>104</v>
      </c>
      <c r="AY46" s="83">
        <v>12.5731</v>
      </c>
      <c r="AZ46" s="83">
        <v>12.281499999999999</v>
      </c>
      <c r="BA46" s="83">
        <v>11.898899999999999</v>
      </c>
      <c r="BB46" s="83">
        <v>15.064399999999999</v>
      </c>
      <c r="BC46" s="83" t="s">
        <v>104</v>
      </c>
      <c r="BD46" s="83" t="s">
        <v>104</v>
      </c>
      <c r="BE46" s="83">
        <v>11.923400000000001</v>
      </c>
      <c r="BF46" s="83">
        <v>9.7622999999999998</v>
      </c>
      <c r="BG46" s="83" t="s">
        <v>104</v>
      </c>
      <c r="BH46" s="83">
        <v>8.8103999999999996</v>
      </c>
      <c r="BI46" s="83" t="s">
        <v>104</v>
      </c>
      <c r="BJ46" s="83">
        <v>8.8941999999999997</v>
      </c>
      <c r="BK46" s="83">
        <v>10.772</v>
      </c>
      <c r="BL46" s="83" t="s">
        <v>104</v>
      </c>
      <c r="BM46" s="83">
        <v>10.5817</v>
      </c>
      <c r="BN46" s="83">
        <v>11.447699999999999</v>
      </c>
      <c r="BO46" s="83">
        <v>1043.0829000000001</v>
      </c>
      <c r="BP46" s="83">
        <v>10.569599999999999</v>
      </c>
      <c r="BQ46" s="83">
        <v>10.0878</v>
      </c>
      <c r="BR46" s="83" t="s">
        <v>104</v>
      </c>
      <c r="BS46" s="83">
        <v>10.207700000000001</v>
      </c>
      <c r="BT46" s="83" t="s">
        <v>104</v>
      </c>
      <c r="BU46" s="83" t="s">
        <v>104</v>
      </c>
      <c r="BV46" s="83" t="s">
        <v>104</v>
      </c>
      <c r="BW46" s="83" t="s">
        <v>104</v>
      </c>
      <c r="BX46" s="83" t="s">
        <v>104</v>
      </c>
      <c r="BY46" s="83" t="s">
        <v>104</v>
      </c>
    </row>
    <row r="47" spans="1:77" x14ac:dyDescent="0.25">
      <c r="A47" s="47"/>
      <c r="E47" s="62"/>
      <c r="F47" s="63" t="s">
        <v>128</v>
      </c>
      <c r="G47" s="64"/>
      <c r="H47" s="83" t="s">
        <v>104</v>
      </c>
      <c r="I47" s="83">
        <v>1154.6348</v>
      </c>
      <c r="J47" s="81" t="s">
        <v>104</v>
      </c>
      <c r="K47" s="81" t="s">
        <v>104</v>
      </c>
      <c r="L47" s="81" t="s">
        <v>104</v>
      </c>
      <c r="M47" s="81" t="s">
        <v>104</v>
      </c>
      <c r="N47" s="83" t="s">
        <v>104</v>
      </c>
      <c r="O47" s="83" t="s">
        <v>104</v>
      </c>
      <c r="P47" s="83" t="s">
        <v>104</v>
      </c>
      <c r="Q47" s="83" t="s">
        <v>104</v>
      </c>
      <c r="R47" s="84" t="s">
        <v>104</v>
      </c>
      <c r="S47" s="84" t="s">
        <v>104</v>
      </c>
      <c r="T47" s="84" t="s">
        <v>104</v>
      </c>
      <c r="U47" s="83" t="s">
        <v>104</v>
      </c>
      <c r="V47" s="84" t="s">
        <v>104</v>
      </c>
      <c r="W47" s="84" t="s">
        <v>104</v>
      </c>
      <c r="X47" s="83" t="s">
        <v>104</v>
      </c>
      <c r="Y47" s="83" t="s">
        <v>104</v>
      </c>
      <c r="Z47" s="83" t="s">
        <v>104</v>
      </c>
      <c r="AA47" s="84" t="s">
        <v>104</v>
      </c>
      <c r="AB47" s="83">
        <v>1000.1605</v>
      </c>
      <c r="AC47" s="83" t="s">
        <v>104</v>
      </c>
      <c r="AD47" s="83" t="s">
        <v>104</v>
      </c>
      <c r="AE47" s="83" t="s">
        <v>104</v>
      </c>
      <c r="AF47" s="83" t="s">
        <v>104</v>
      </c>
      <c r="AG47" s="83" t="s">
        <v>104</v>
      </c>
      <c r="AH47" s="83" t="s">
        <v>104</v>
      </c>
      <c r="AI47" s="83" t="s">
        <v>104</v>
      </c>
      <c r="AJ47" s="83" t="s">
        <v>104</v>
      </c>
      <c r="AK47" s="83" t="s">
        <v>104</v>
      </c>
      <c r="AL47" s="83" t="s">
        <v>104</v>
      </c>
      <c r="AM47" s="83" t="s">
        <v>104</v>
      </c>
      <c r="AN47" s="83" t="s">
        <v>104</v>
      </c>
      <c r="AO47" s="83" t="s">
        <v>104</v>
      </c>
      <c r="AP47" s="84" t="s">
        <v>104</v>
      </c>
      <c r="AQ47" s="84" t="s">
        <v>104</v>
      </c>
      <c r="AR47" s="83" t="s">
        <v>104</v>
      </c>
      <c r="AS47" s="83" t="s">
        <v>104</v>
      </c>
      <c r="AT47" s="83" t="s">
        <v>104</v>
      </c>
      <c r="AU47" s="83" t="s">
        <v>104</v>
      </c>
      <c r="AV47" s="83" t="s">
        <v>104</v>
      </c>
      <c r="AW47" s="83" t="s">
        <v>104</v>
      </c>
      <c r="AX47" s="83" t="s">
        <v>104</v>
      </c>
      <c r="AY47" s="83" t="s">
        <v>104</v>
      </c>
      <c r="AZ47" s="83" t="s">
        <v>104</v>
      </c>
      <c r="BA47" s="83" t="s">
        <v>104</v>
      </c>
      <c r="BB47" s="83" t="s">
        <v>104</v>
      </c>
      <c r="BC47" s="83" t="s">
        <v>104</v>
      </c>
      <c r="BD47" s="83" t="s">
        <v>104</v>
      </c>
      <c r="BE47" s="83" t="s">
        <v>104</v>
      </c>
      <c r="BF47" s="83" t="s">
        <v>104</v>
      </c>
      <c r="BG47" s="83" t="s">
        <v>104</v>
      </c>
      <c r="BH47" s="83" t="s">
        <v>104</v>
      </c>
      <c r="BI47" s="83" t="s">
        <v>104</v>
      </c>
      <c r="BJ47" s="83" t="s">
        <v>104</v>
      </c>
      <c r="BK47" s="83" t="s">
        <v>104</v>
      </c>
      <c r="BL47" s="83" t="s">
        <v>104</v>
      </c>
      <c r="BM47" s="83" t="s">
        <v>104</v>
      </c>
      <c r="BN47" s="83" t="s">
        <v>104</v>
      </c>
      <c r="BO47" s="83" t="s">
        <v>104</v>
      </c>
      <c r="BP47" s="83" t="s">
        <v>104</v>
      </c>
      <c r="BQ47" s="83" t="s">
        <v>104</v>
      </c>
      <c r="BR47" s="83" t="s">
        <v>104</v>
      </c>
      <c r="BS47" s="83" t="s">
        <v>104</v>
      </c>
      <c r="BT47" s="83" t="s">
        <v>104</v>
      </c>
      <c r="BU47" s="83" t="s">
        <v>104</v>
      </c>
      <c r="BV47" s="83" t="s">
        <v>104</v>
      </c>
      <c r="BW47" s="83" t="s">
        <v>104</v>
      </c>
      <c r="BX47" s="83" t="s">
        <v>104</v>
      </c>
      <c r="BY47" s="83" t="s">
        <v>104</v>
      </c>
    </row>
    <row r="48" spans="1:77" x14ac:dyDescent="0.25">
      <c r="A48" s="47"/>
      <c r="E48" s="62"/>
      <c r="F48" s="63" t="s">
        <v>129</v>
      </c>
      <c r="G48" s="64"/>
      <c r="H48" s="83" t="s">
        <v>104</v>
      </c>
      <c r="I48" s="83">
        <v>2173.0515999999998</v>
      </c>
      <c r="J48" s="81" t="s">
        <v>104</v>
      </c>
      <c r="K48" s="81" t="s">
        <v>104</v>
      </c>
      <c r="L48" s="81" t="s">
        <v>104</v>
      </c>
      <c r="M48" s="81" t="s">
        <v>104</v>
      </c>
      <c r="N48" s="83" t="s">
        <v>104</v>
      </c>
      <c r="O48" s="83" t="s">
        <v>104</v>
      </c>
      <c r="P48" s="83">
        <v>10.557399999999999</v>
      </c>
      <c r="Q48" s="83">
        <v>14.532500000000001</v>
      </c>
      <c r="R48" s="84" t="s">
        <v>104</v>
      </c>
      <c r="S48" s="84" t="s">
        <v>104</v>
      </c>
      <c r="T48" s="84" t="s">
        <v>104</v>
      </c>
      <c r="U48" s="83" t="s">
        <v>104</v>
      </c>
      <c r="V48" s="84" t="s">
        <v>104</v>
      </c>
      <c r="W48" s="84" t="s">
        <v>104</v>
      </c>
      <c r="X48" s="83" t="s">
        <v>104</v>
      </c>
      <c r="Y48" s="83" t="s">
        <v>104</v>
      </c>
      <c r="Z48" s="83" t="s">
        <v>104</v>
      </c>
      <c r="AA48" s="84" t="s">
        <v>104</v>
      </c>
      <c r="AB48" s="83" t="s">
        <v>104</v>
      </c>
      <c r="AC48" s="83" t="s">
        <v>104</v>
      </c>
      <c r="AD48" s="83" t="s">
        <v>104</v>
      </c>
      <c r="AE48" s="83" t="s">
        <v>104</v>
      </c>
      <c r="AF48" s="83" t="s">
        <v>104</v>
      </c>
      <c r="AG48" s="83" t="s">
        <v>104</v>
      </c>
      <c r="AH48" s="83" t="s">
        <v>104</v>
      </c>
      <c r="AI48" s="83" t="s">
        <v>104</v>
      </c>
      <c r="AJ48" s="83" t="s">
        <v>104</v>
      </c>
      <c r="AK48" s="83" t="s">
        <v>104</v>
      </c>
      <c r="AL48" s="83" t="s">
        <v>104</v>
      </c>
      <c r="AM48" s="83" t="s">
        <v>104</v>
      </c>
      <c r="AN48" s="83" t="s">
        <v>104</v>
      </c>
      <c r="AO48" s="83" t="s">
        <v>104</v>
      </c>
      <c r="AP48" s="84" t="s">
        <v>104</v>
      </c>
      <c r="AQ48" s="84" t="s">
        <v>104</v>
      </c>
      <c r="AR48" s="83" t="s">
        <v>104</v>
      </c>
      <c r="AS48" s="83" t="s">
        <v>104</v>
      </c>
      <c r="AT48" s="83" t="s">
        <v>104</v>
      </c>
      <c r="AU48" s="83" t="s">
        <v>104</v>
      </c>
      <c r="AV48" s="83" t="s">
        <v>104</v>
      </c>
      <c r="AW48" s="83" t="s">
        <v>104</v>
      </c>
      <c r="AX48" s="83" t="s">
        <v>104</v>
      </c>
      <c r="AY48" s="83" t="s">
        <v>104</v>
      </c>
      <c r="AZ48" s="83" t="s">
        <v>104</v>
      </c>
      <c r="BA48" s="83" t="s">
        <v>104</v>
      </c>
      <c r="BB48" s="83" t="s">
        <v>104</v>
      </c>
      <c r="BC48" s="83" t="s">
        <v>104</v>
      </c>
      <c r="BD48" s="83" t="s">
        <v>104</v>
      </c>
      <c r="BE48" s="83" t="s">
        <v>104</v>
      </c>
      <c r="BF48" s="83" t="s">
        <v>104</v>
      </c>
      <c r="BG48" s="83" t="s">
        <v>104</v>
      </c>
      <c r="BH48" s="83" t="s">
        <v>104</v>
      </c>
      <c r="BI48" s="83" t="s">
        <v>104</v>
      </c>
      <c r="BJ48" s="83" t="s">
        <v>104</v>
      </c>
      <c r="BK48" s="83" t="s">
        <v>104</v>
      </c>
      <c r="BL48" s="83" t="s">
        <v>104</v>
      </c>
      <c r="BM48" s="83" t="s">
        <v>104</v>
      </c>
      <c r="BN48" s="83" t="s">
        <v>104</v>
      </c>
      <c r="BO48" s="83" t="s">
        <v>104</v>
      </c>
      <c r="BP48" s="83" t="s">
        <v>104</v>
      </c>
      <c r="BQ48" s="83" t="s">
        <v>104</v>
      </c>
      <c r="BR48" s="83" t="s">
        <v>104</v>
      </c>
      <c r="BS48" s="83" t="s">
        <v>104</v>
      </c>
      <c r="BT48" s="83" t="s">
        <v>104</v>
      </c>
      <c r="BU48" s="83" t="s">
        <v>104</v>
      </c>
      <c r="BV48" s="83" t="s">
        <v>104</v>
      </c>
      <c r="BW48" s="83" t="s">
        <v>104</v>
      </c>
      <c r="BX48" s="83" t="s">
        <v>104</v>
      </c>
      <c r="BY48" s="83" t="s">
        <v>104</v>
      </c>
    </row>
    <row r="49" spans="1:77" x14ac:dyDescent="0.25">
      <c r="A49" s="47"/>
      <c r="E49" s="62"/>
      <c r="F49" s="63" t="s">
        <v>130</v>
      </c>
      <c r="G49" s="64"/>
      <c r="H49" s="83" t="s">
        <v>104</v>
      </c>
      <c r="I49" s="83">
        <v>2474.4207999999999</v>
      </c>
      <c r="J49" s="81" t="s">
        <v>104</v>
      </c>
      <c r="K49" s="81" t="s">
        <v>104</v>
      </c>
      <c r="L49" s="81" t="s">
        <v>104</v>
      </c>
      <c r="M49" s="81" t="s">
        <v>104</v>
      </c>
      <c r="N49" s="83" t="s">
        <v>104</v>
      </c>
      <c r="O49" s="83" t="s">
        <v>104</v>
      </c>
      <c r="P49" s="83">
        <v>14.493399999999999</v>
      </c>
      <c r="Q49" s="83">
        <v>23.4422</v>
      </c>
      <c r="R49" s="84" t="s">
        <v>104</v>
      </c>
      <c r="S49" s="84" t="s">
        <v>104</v>
      </c>
      <c r="T49" s="84" t="s">
        <v>104</v>
      </c>
      <c r="U49" s="83" t="s">
        <v>104</v>
      </c>
      <c r="V49" s="84" t="s">
        <v>104</v>
      </c>
      <c r="W49" s="84" t="s">
        <v>104</v>
      </c>
      <c r="X49" s="83" t="s">
        <v>104</v>
      </c>
      <c r="Y49" s="83" t="s">
        <v>104</v>
      </c>
      <c r="Z49" s="83" t="s">
        <v>104</v>
      </c>
      <c r="AA49" s="84" t="s">
        <v>104</v>
      </c>
      <c r="AB49" s="83" t="s">
        <v>104</v>
      </c>
      <c r="AC49" s="83" t="s">
        <v>104</v>
      </c>
      <c r="AD49" s="83" t="s">
        <v>104</v>
      </c>
      <c r="AE49" s="83" t="s">
        <v>104</v>
      </c>
      <c r="AF49" s="83" t="s">
        <v>104</v>
      </c>
      <c r="AG49" s="83" t="s">
        <v>104</v>
      </c>
      <c r="AH49" s="83" t="s">
        <v>104</v>
      </c>
      <c r="AI49" s="83" t="s">
        <v>104</v>
      </c>
      <c r="AJ49" s="83" t="s">
        <v>104</v>
      </c>
      <c r="AK49" s="83" t="s">
        <v>104</v>
      </c>
      <c r="AL49" s="83" t="s">
        <v>104</v>
      </c>
      <c r="AM49" s="83" t="s">
        <v>104</v>
      </c>
      <c r="AN49" s="83" t="s">
        <v>104</v>
      </c>
      <c r="AO49" s="83" t="s">
        <v>104</v>
      </c>
      <c r="AP49" s="84" t="s">
        <v>104</v>
      </c>
      <c r="AQ49" s="84" t="s">
        <v>104</v>
      </c>
      <c r="AR49" s="83" t="s">
        <v>104</v>
      </c>
      <c r="AS49" s="83" t="s">
        <v>104</v>
      </c>
      <c r="AT49" s="83" t="s">
        <v>104</v>
      </c>
      <c r="AU49" s="83" t="s">
        <v>104</v>
      </c>
      <c r="AV49" s="83" t="s">
        <v>104</v>
      </c>
      <c r="AW49" s="83" t="s">
        <v>104</v>
      </c>
      <c r="AX49" s="83" t="s">
        <v>104</v>
      </c>
      <c r="AY49" s="83" t="s">
        <v>104</v>
      </c>
      <c r="AZ49" s="83" t="s">
        <v>104</v>
      </c>
      <c r="BA49" s="83" t="s">
        <v>104</v>
      </c>
      <c r="BB49" s="83" t="s">
        <v>104</v>
      </c>
      <c r="BC49" s="83" t="s">
        <v>104</v>
      </c>
      <c r="BD49" s="83" t="s">
        <v>104</v>
      </c>
      <c r="BE49" s="83" t="s">
        <v>104</v>
      </c>
      <c r="BF49" s="83" t="s">
        <v>104</v>
      </c>
      <c r="BG49" s="83" t="s">
        <v>104</v>
      </c>
      <c r="BH49" s="83" t="s">
        <v>104</v>
      </c>
      <c r="BI49" s="83" t="s">
        <v>104</v>
      </c>
      <c r="BJ49" s="83" t="s">
        <v>104</v>
      </c>
      <c r="BK49" s="83" t="s">
        <v>104</v>
      </c>
      <c r="BL49" s="83" t="s">
        <v>104</v>
      </c>
      <c r="BM49" s="83" t="s">
        <v>104</v>
      </c>
      <c r="BN49" s="83" t="s">
        <v>104</v>
      </c>
      <c r="BO49" s="83" t="s">
        <v>104</v>
      </c>
      <c r="BP49" s="83" t="s">
        <v>104</v>
      </c>
      <c r="BQ49" s="83" t="s">
        <v>104</v>
      </c>
      <c r="BR49" s="83" t="s">
        <v>104</v>
      </c>
      <c r="BS49" s="83" t="s">
        <v>104</v>
      </c>
      <c r="BT49" s="83" t="s">
        <v>104</v>
      </c>
      <c r="BU49" s="83" t="s">
        <v>104</v>
      </c>
      <c r="BV49" s="83" t="s">
        <v>104</v>
      </c>
      <c r="BW49" s="83" t="s">
        <v>104</v>
      </c>
      <c r="BX49" s="83" t="s">
        <v>104</v>
      </c>
      <c r="BY49" s="83" t="s">
        <v>104</v>
      </c>
    </row>
    <row r="50" spans="1:77" x14ac:dyDescent="0.25">
      <c r="A50" s="47"/>
      <c r="E50" s="62"/>
      <c r="F50" s="63" t="s">
        <v>131</v>
      </c>
      <c r="G50" s="64"/>
      <c r="H50" s="83" t="s">
        <v>104</v>
      </c>
      <c r="I50" s="83">
        <v>1005.3148</v>
      </c>
      <c r="J50" s="81" t="s">
        <v>104</v>
      </c>
      <c r="K50" s="81" t="s">
        <v>104</v>
      </c>
      <c r="L50" s="81" t="s">
        <v>104</v>
      </c>
      <c r="M50" s="81">
        <v>26.52</v>
      </c>
      <c r="N50" s="83">
        <v>16.3414</v>
      </c>
      <c r="O50" s="83">
        <v>17.328600000000002</v>
      </c>
      <c r="P50" s="83">
        <v>10.9068</v>
      </c>
      <c r="Q50" s="83">
        <v>16.340900000000001</v>
      </c>
      <c r="R50" s="84" t="s">
        <v>104</v>
      </c>
      <c r="S50" s="84" t="s">
        <v>104</v>
      </c>
      <c r="T50" s="84" t="s">
        <v>104</v>
      </c>
      <c r="U50" s="83" t="s">
        <v>104</v>
      </c>
      <c r="V50" s="84" t="s">
        <v>104</v>
      </c>
      <c r="W50" s="84" t="s">
        <v>104</v>
      </c>
      <c r="X50" s="83" t="s">
        <v>104</v>
      </c>
      <c r="Y50" s="83" t="s">
        <v>104</v>
      </c>
      <c r="Z50" s="83" t="s">
        <v>104</v>
      </c>
      <c r="AA50" s="84" t="s">
        <v>104</v>
      </c>
      <c r="AB50" s="83">
        <v>1058.2917</v>
      </c>
      <c r="AC50" s="83" t="s">
        <v>104</v>
      </c>
      <c r="AD50" s="83" t="s">
        <v>104</v>
      </c>
      <c r="AE50" s="83" t="s">
        <v>104</v>
      </c>
      <c r="AF50" s="83" t="s">
        <v>104</v>
      </c>
      <c r="AG50" s="83" t="s">
        <v>104</v>
      </c>
      <c r="AH50" s="83" t="s">
        <v>104</v>
      </c>
      <c r="AI50" s="83" t="s">
        <v>104</v>
      </c>
      <c r="AJ50" s="83" t="s">
        <v>104</v>
      </c>
      <c r="AK50" s="83" t="s">
        <v>104</v>
      </c>
      <c r="AL50" s="83" t="s">
        <v>104</v>
      </c>
      <c r="AM50" s="83" t="s">
        <v>104</v>
      </c>
      <c r="AN50" s="83" t="s">
        <v>104</v>
      </c>
      <c r="AO50" s="83" t="s">
        <v>104</v>
      </c>
      <c r="AP50" s="84" t="s">
        <v>104</v>
      </c>
      <c r="AQ50" s="84" t="s">
        <v>104</v>
      </c>
      <c r="AR50" s="83" t="s">
        <v>104</v>
      </c>
      <c r="AS50" s="83" t="s">
        <v>104</v>
      </c>
      <c r="AT50" s="83" t="s">
        <v>104</v>
      </c>
      <c r="AU50" s="83" t="s">
        <v>104</v>
      </c>
      <c r="AV50" s="83" t="s">
        <v>104</v>
      </c>
      <c r="AW50" s="83" t="s">
        <v>104</v>
      </c>
      <c r="AX50" s="83" t="s">
        <v>104</v>
      </c>
      <c r="AY50" s="83" t="s">
        <v>104</v>
      </c>
      <c r="AZ50" s="83" t="s">
        <v>104</v>
      </c>
      <c r="BA50" s="83" t="s">
        <v>104</v>
      </c>
      <c r="BB50" s="83" t="s">
        <v>104</v>
      </c>
      <c r="BC50" s="83" t="s">
        <v>104</v>
      </c>
      <c r="BD50" s="83" t="s">
        <v>104</v>
      </c>
      <c r="BE50" s="83" t="s">
        <v>104</v>
      </c>
      <c r="BF50" s="83" t="s">
        <v>104</v>
      </c>
      <c r="BG50" s="83" t="s">
        <v>104</v>
      </c>
      <c r="BH50" s="83" t="s">
        <v>104</v>
      </c>
      <c r="BI50" s="83" t="s">
        <v>104</v>
      </c>
      <c r="BJ50" s="83" t="s">
        <v>104</v>
      </c>
      <c r="BK50" s="83" t="s">
        <v>104</v>
      </c>
      <c r="BL50" s="83" t="s">
        <v>104</v>
      </c>
      <c r="BM50" s="83" t="s">
        <v>104</v>
      </c>
      <c r="BN50" s="83" t="s">
        <v>104</v>
      </c>
      <c r="BO50" s="83" t="s">
        <v>104</v>
      </c>
      <c r="BP50" s="83" t="s">
        <v>104</v>
      </c>
      <c r="BQ50" s="83" t="s">
        <v>104</v>
      </c>
      <c r="BR50" s="83" t="s">
        <v>104</v>
      </c>
      <c r="BS50" s="83" t="s">
        <v>104</v>
      </c>
      <c r="BT50" s="83" t="s">
        <v>104</v>
      </c>
      <c r="BU50" s="83" t="s">
        <v>104</v>
      </c>
      <c r="BV50" s="83" t="s">
        <v>104</v>
      </c>
      <c r="BW50" s="83" t="s">
        <v>104</v>
      </c>
      <c r="BX50" s="83" t="s">
        <v>104</v>
      </c>
      <c r="BY50" s="83" t="s">
        <v>104</v>
      </c>
    </row>
    <row r="51" spans="1:77" x14ac:dyDescent="0.25">
      <c r="A51" s="47"/>
      <c r="E51" s="62"/>
      <c r="F51" s="63" t="s">
        <v>132</v>
      </c>
      <c r="G51" s="64"/>
      <c r="H51" s="83" t="s">
        <v>104</v>
      </c>
      <c r="I51" s="83" t="s">
        <v>104</v>
      </c>
      <c r="J51" s="81" t="s">
        <v>104</v>
      </c>
      <c r="K51" s="81" t="s">
        <v>104</v>
      </c>
      <c r="L51" s="81" t="s">
        <v>104</v>
      </c>
      <c r="M51" s="81">
        <v>28.38</v>
      </c>
      <c r="N51" s="83" t="s">
        <v>104</v>
      </c>
      <c r="O51" s="83" t="s">
        <v>104</v>
      </c>
      <c r="P51" s="83" t="s">
        <v>104</v>
      </c>
      <c r="Q51" s="83" t="s">
        <v>104</v>
      </c>
      <c r="R51" s="84" t="s">
        <v>104</v>
      </c>
      <c r="S51" s="84" t="s">
        <v>104</v>
      </c>
      <c r="T51" s="84" t="s">
        <v>104</v>
      </c>
      <c r="U51" s="83" t="s">
        <v>104</v>
      </c>
      <c r="V51" s="84" t="s">
        <v>104</v>
      </c>
      <c r="W51" s="84" t="s">
        <v>104</v>
      </c>
      <c r="X51" s="83" t="s">
        <v>104</v>
      </c>
      <c r="Y51" s="83" t="s">
        <v>104</v>
      </c>
      <c r="Z51" s="83" t="s">
        <v>104</v>
      </c>
      <c r="AA51" s="84" t="s">
        <v>104</v>
      </c>
      <c r="AB51" s="83" t="s">
        <v>104</v>
      </c>
      <c r="AC51" s="83" t="s">
        <v>104</v>
      </c>
      <c r="AD51" s="83" t="s">
        <v>104</v>
      </c>
      <c r="AE51" s="83" t="s">
        <v>104</v>
      </c>
      <c r="AF51" s="83" t="s">
        <v>104</v>
      </c>
      <c r="AG51" s="83" t="s">
        <v>104</v>
      </c>
      <c r="AH51" s="83" t="s">
        <v>104</v>
      </c>
      <c r="AI51" s="83" t="s">
        <v>104</v>
      </c>
      <c r="AJ51" s="83" t="s">
        <v>104</v>
      </c>
      <c r="AK51" s="83" t="s">
        <v>104</v>
      </c>
      <c r="AL51" s="83" t="s">
        <v>104</v>
      </c>
      <c r="AM51" s="83" t="s">
        <v>104</v>
      </c>
      <c r="AN51" s="83" t="s">
        <v>104</v>
      </c>
      <c r="AO51" s="83" t="s">
        <v>104</v>
      </c>
      <c r="AP51" s="84" t="s">
        <v>104</v>
      </c>
      <c r="AQ51" s="84" t="s">
        <v>104</v>
      </c>
      <c r="AR51" s="83" t="s">
        <v>104</v>
      </c>
      <c r="AS51" s="83" t="s">
        <v>104</v>
      </c>
      <c r="AT51" s="83" t="s">
        <v>104</v>
      </c>
      <c r="AU51" s="83" t="s">
        <v>104</v>
      </c>
      <c r="AV51" s="83" t="s">
        <v>104</v>
      </c>
      <c r="AW51" s="83" t="s">
        <v>104</v>
      </c>
      <c r="AX51" s="83" t="s">
        <v>104</v>
      </c>
      <c r="AY51" s="83" t="s">
        <v>104</v>
      </c>
      <c r="AZ51" s="83" t="s">
        <v>104</v>
      </c>
      <c r="BA51" s="83" t="s">
        <v>104</v>
      </c>
      <c r="BB51" s="83" t="s">
        <v>104</v>
      </c>
      <c r="BC51" s="83" t="s">
        <v>104</v>
      </c>
      <c r="BD51" s="83" t="s">
        <v>104</v>
      </c>
      <c r="BE51" s="83" t="s">
        <v>104</v>
      </c>
      <c r="BF51" s="83" t="s">
        <v>104</v>
      </c>
      <c r="BG51" s="83" t="s">
        <v>104</v>
      </c>
      <c r="BH51" s="83" t="s">
        <v>104</v>
      </c>
      <c r="BI51" s="83" t="s">
        <v>104</v>
      </c>
      <c r="BJ51" s="83" t="s">
        <v>104</v>
      </c>
      <c r="BK51" s="83" t="s">
        <v>104</v>
      </c>
      <c r="BL51" s="83" t="s">
        <v>104</v>
      </c>
      <c r="BM51" s="83" t="s">
        <v>104</v>
      </c>
      <c r="BN51" s="83" t="s">
        <v>104</v>
      </c>
      <c r="BO51" s="83" t="s">
        <v>104</v>
      </c>
      <c r="BP51" s="83" t="s">
        <v>104</v>
      </c>
      <c r="BQ51" s="83" t="s">
        <v>104</v>
      </c>
      <c r="BR51" s="83" t="s">
        <v>104</v>
      </c>
      <c r="BS51" s="83" t="s">
        <v>104</v>
      </c>
      <c r="BT51" s="83" t="s">
        <v>104</v>
      </c>
      <c r="BU51" s="83" t="s">
        <v>104</v>
      </c>
      <c r="BV51" s="83" t="s">
        <v>104</v>
      </c>
      <c r="BW51" s="83" t="s">
        <v>104</v>
      </c>
      <c r="BX51" s="83" t="s">
        <v>104</v>
      </c>
      <c r="BY51" s="83" t="s">
        <v>104</v>
      </c>
    </row>
    <row r="52" spans="1:77" x14ac:dyDescent="0.25">
      <c r="A52" s="47"/>
      <c r="E52" s="62"/>
      <c r="F52" s="63" t="s">
        <v>133</v>
      </c>
      <c r="G52" s="64"/>
      <c r="H52" s="83">
        <v>31.885999999999999</v>
      </c>
      <c r="I52" s="83">
        <v>3457.6961000000001</v>
      </c>
      <c r="J52" s="81" t="s">
        <v>104</v>
      </c>
      <c r="K52" s="81" t="s">
        <v>104</v>
      </c>
      <c r="L52" s="81" t="s">
        <v>104</v>
      </c>
      <c r="M52" s="81" t="s">
        <v>104</v>
      </c>
      <c r="N52" s="83" t="s">
        <v>104</v>
      </c>
      <c r="O52" s="83" t="s">
        <v>104</v>
      </c>
      <c r="P52" s="83" t="s">
        <v>104</v>
      </c>
      <c r="Q52" s="83">
        <v>26.0868</v>
      </c>
      <c r="R52" s="84" t="s">
        <v>104</v>
      </c>
      <c r="S52" s="84" t="s">
        <v>104</v>
      </c>
      <c r="T52" s="84" t="s">
        <v>104</v>
      </c>
      <c r="U52" s="83" t="s">
        <v>104</v>
      </c>
      <c r="V52" s="84" t="s">
        <v>104</v>
      </c>
      <c r="W52" s="84" t="s">
        <v>104</v>
      </c>
      <c r="X52" s="83" t="s">
        <v>104</v>
      </c>
      <c r="Y52" s="83" t="s">
        <v>104</v>
      </c>
      <c r="Z52" s="83" t="s">
        <v>104</v>
      </c>
      <c r="AA52" s="84" t="s">
        <v>104</v>
      </c>
      <c r="AB52" s="83">
        <v>1358.2967000000001</v>
      </c>
      <c r="AC52" s="83" t="s">
        <v>104</v>
      </c>
      <c r="AD52" s="83" t="s">
        <v>104</v>
      </c>
      <c r="AE52" s="83" t="s">
        <v>104</v>
      </c>
      <c r="AF52" s="83" t="s">
        <v>104</v>
      </c>
      <c r="AG52" s="83" t="s">
        <v>104</v>
      </c>
      <c r="AH52" s="83" t="s">
        <v>104</v>
      </c>
      <c r="AI52" s="83" t="s">
        <v>104</v>
      </c>
      <c r="AJ52" s="83" t="s">
        <v>104</v>
      </c>
      <c r="AK52" s="83" t="s">
        <v>104</v>
      </c>
      <c r="AL52" s="83" t="s">
        <v>104</v>
      </c>
      <c r="AM52" s="83" t="s">
        <v>104</v>
      </c>
      <c r="AN52" s="83" t="s">
        <v>104</v>
      </c>
      <c r="AO52" s="83" t="s">
        <v>104</v>
      </c>
      <c r="AP52" s="84" t="s">
        <v>104</v>
      </c>
      <c r="AQ52" s="84" t="s">
        <v>104</v>
      </c>
      <c r="AR52" s="83" t="s">
        <v>104</v>
      </c>
      <c r="AS52" s="83" t="s">
        <v>104</v>
      </c>
      <c r="AT52" s="83" t="s">
        <v>104</v>
      </c>
      <c r="AU52" s="83" t="s">
        <v>104</v>
      </c>
      <c r="AV52" s="83" t="s">
        <v>104</v>
      </c>
      <c r="AW52" s="83" t="s">
        <v>104</v>
      </c>
      <c r="AX52" s="83" t="s">
        <v>104</v>
      </c>
      <c r="AY52" s="83" t="s">
        <v>104</v>
      </c>
      <c r="AZ52" s="83" t="s">
        <v>104</v>
      </c>
      <c r="BA52" s="83" t="s">
        <v>104</v>
      </c>
      <c r="BB52" s="83" t="s">
        <v>104</v>
      </c>
      <c r="BC52" s="83" t="s">
        <v>104</v>
      </c>
      <c r="BD52" s="83" t="s">
        <v>104</v>
      </c>
      <c r="BE52" s="83" t="s">
        <v>104</v>
      </c>
      <c r="BF52" s="83" t="s">
        <v>104</v>
      </c>
      <c r="BG52" s="83" t="s">
        <v>104</v>
      </c>
      <c r="BH52" s="83" t="s">
        <v>104</v>
      </c>
      <c r="BI52" s="83" t="s">
        <v>104</v>
      </c>
      <c r="BJ52" s="83" t="s">
        <v>104</v>
      </c>
      <c r="BK52" s="83" t="s">
        <v>104</v>
      </c>
      <c r="BL52" s="83" t="s">
        <v>104</v>
      </c>
      <c r="BM52" s="83" t="s">
        <v>104</v>
      </c>
      <c r="BN52" s="83" t="s">
        <v>104</v>
      </c>
      <c r="BO52" s="83" t="s">
        <v>104</v>
      </c>
      <c r="BP52" s="83" t="s">
        <v>104</v>
      </c>
      <c r="BQ52" s="83" t="s">
        <v>104</v>
      </c>
      <c r="BR52" s="83" t="s">
        <v>104</v>
      </c>
      <c r="BS52" s="83" t="s">
        <v>104</v>
      </c>
      <c r="BT52" s="83" t="s">
        <v>104</v>
      </c>
      <c r="BU52" s="83" t="s">
        <v>104</v>
      </c>
      <c r="BV52" s="83" t="s">
        <v>104</v>
      </c>
      <c r="BW52" s="83" t="s">
        <v>104</v>
      </c>
      <c r="BX52" s="83" t="s">
        <v>104</v>
      </c>
      <c r="BY52" s="83" t="s">
        <v>104</v>
      </c>
    </row>
    <row r="53" spans="1:77" x14ac:dyDescent="0.25">
      <c r="A53" s="47"/>
      <c r="E53" s="62"/>
      <c r="F53" s="63" t="s">
        <v>134</v>
      </c>
      <c r="G53" s="64"/>
      <c r="H53" s="83" t="s">
        <v>104</v>
      </c>
      <c r="I53" s="83" t="s">
        <v>104</v>
      </c>
      <c r="J53" s="81" t="s">
        <v>104</v>
      </c>
      <c r="K53" s="81" t="s">
        <v>104</v>
      </c>
      <c r="L53" s="81" t="s">
        <v>104</v>
      </c>
      <c r="M53" s="81" t="s">
        <v>104</v>
      </c>
      <c r="N53" s="83" t="s">
        <v>104</v>
      </c>
      <c r="O53" s="83" t="s">
        <v>104</v>
      </c>
      <c r="P53" s="83" t="s">
        <v>104</v>
      </c>
      <c r="Q53" s="83" t="s">
        <v>104</v>
      </c>
      <c r="R53" s="84" t="s">
        <v>104</v>
      </c>
      <c r="S53" s="84" t="s">
        <v>104</v>
      </c>
      <c r="T53" s="84" t="s">
        <v>104</v>
      </c>
      <c r="U53" s="83" t="s">
        <v>104</v>
      </c>
      <c r="V53" s="84" t="s">
        <v>104</v>
      </c>
      <c r="W53" s="84" t="s">
        <v>104</v>
      </c>
      <c r="X53" s="83" t="s">
        <v>104</v>
      </c>
      <c r="Y53" s="83" t="s">
        <v>104</v>
      </c>
      <c r="Z53" s="83" t="s">
        <v>104</v>
      </c>
      <c r="AA53" s="84" t="s">
        <v>104</v>
      </c>
      <c r="AB53" s="83">
        <v>1242.3438000000001</v>
      </c>
      <c r="AC53" s="83" t="s">
        <v>104</v>
      </c>
      <c r="AD53" s="83" t="s">
        <v>104</v>
      </c>
      <c r="AE53" s="83" t="s">
        <v>104</v>
      </c>
      <c r="AF53" s="83" t="s">
        <v>104</v>
      </c>
      <c r="AG53" s="83" t="s">
        <v>104</v>
      </c>
      <c r="AH53" s="83" t="s">
        <v>104</v>
      </c>
      <c r="AI53" s="83" t="s">
        <v>104</v>
      </c>
      <c r="AJ53" s="83" t="s">
        <v>104</v>
      </c>
      <c r="AK53" s="83" t="s">
        <v>104</v>
      </c>
      <c r="AL53" s="83" t="s">
        <v>104</v>
      </c>
      <c r="AM53" s="83" t="s">
        <v>104</v>
      </c>
      <c r="AN53" s="83" t="s">
        <v>104</v>
      </c>
      <c r="AO53" s="83" t="s">
        <v>104</v>
      </c>
      <c r="AP53" s="84" t="s">
        <v>104</v>
      </c>
      <c r="AQ53" s="84" t="s">
        <v>104</v>
      </c>
      <c r="AR53" s="83" t="s">
        <v>104</v>
      </c>
      <c r="AS53" s="83" t="s">
        <v>104</v>
      </c>
      <c r="AT53" s="83" t="s">
        <v>104</v>
      </c>
      <c r="AU53" s="83" t="s">
        <v>104</v>
      </c>
      <c r="AV53" s="83" t="s">
        <v>104</v>
      </c>
      <c r="AW53" s="83" t="s">
        <v>104</v>
      </c>
      <c r="AX53" s="83" t="s">
        <v>104</v>
      </c>
      <c r="AY53" s="83" t="s">
        <v>104</v>
      </c>
      <c r="AZ53" s="83" t="s">
        <v>104</v>
      </c>
      <c r="BA53" s="83" t="s">
        <v>104</v>
      </c>
      <c r="BB53" s="83" t="s">
        <v>104</v>
      </c>
      <c r="BC53" s="83" t="s">
        <v>104</v>
      </c>
      <c r="BD53" s="83" t="s">
        <v>104</v>
      </c>
      <c r="BE53" s="83" t="s">
        <v>104</v>
      </c>
      <c r="BF53" s="83" t="s">
        <v>104</v>
      </c>
      <c r="BG53" s="83" t="s">
        <v>104</v>
      </c>
      <c r="BH53" s="83" t="s">
        <v>104</v>
      </c>
      <c r="BI53" s="83" t="s">
        <v>104</v>
      </c>
      <c r="BJ53" s="83" t="s">
        <v>104</v>
      </c>
      <c r="BK53" s="83" t="s">
        <v>104</v>
      </c>
      <c r="BL53" s="83" t="s">
        <v>104</v>
      </c>
      <c r="BM53" s="83" t="s">
        <v>104</v>
      </c>
      <c r="BN53" s="83" t="s">
        <v>104</v>
      </c>
      <c r="BO53" s="83" t="s">
        <v>104</v>
      </c>
      <c r="BP53" s="83" t="s">
        <v>104</v>
      </c>
      <c r="BQ53" s="83" t="s">
        <v>104</v>
      </c>
      <c r="BR53" s="83" t="s">
        <v>104</v>
      </c>
      <c r="BS53" s="83" t="s">
        <v>104</v>
      </c>
      <c r="BT53" s="83" t="s">
        <v>104</v>
      </c>
      <c r="BU53" s="83" t="s">
        <v>104</v>
      </c>
      <c r="BV53" s="83" t="s">
        <v>104</v>
      </c>
      <c r="BW53" s="83" t="s">
        <v>104</v>
      </c>
      <c r="BX53" s="83" t="s">
        <v>104</v>
      </c>
      <c r="BY53" s="83" t="s">
        <v>104</v>
      </c>
    </row>
    <row r="54" spans="1:77" x14ac:dyDescent="0.25">
      <c r="A54" s="47"/>
      <c r="E54" s="62"/>
      <c r="F54" s="63" t="s">
        <v>135</v>
      </c>
      <c r="G54" s="64"/>
      <c r="H54" s="83" t="s">
        <v>104</v>
      </c>
      <c r="I54" s="83" t="s">
        <v>104</v>
      </c>
      <c r="J54" s="81" t="s">
        <v>104</v>
      </c>
      <c r="K54" s="81" t="s">
        <v>104</v>
      </c>
      <c r="L54" s="81" t="s">
        <v>104</v>
      </c>
      <c r="M54" s="81" t="s">
        <v>104</v>
      </c>
      <c r="N54" s="83" t="s">
        <v>104</v>
      </c>
      <c r="O54" s="83" t="s">
        <v>104</v>
      </c>
      <c r="P54" s="83" t="s">
        <v>104</v>
      </c>
      <c r="Q54" s="83" t="s">
        <v>104</v>
      </c>
      <c r="R54" s="84" t="s">
        <v>104</v>
      </c>
      <c r="S54" s="84" t="s">
        <v>104</v>
      </c>
      <c r="T54" s="84" t="s">
        <v>104</v>
      </c>
      <c r="U54" s="83" t="s">
        <v>104</v>
      </c>
      <c r="V54" s="84" t="s">
        <v>104</v>
      </c>
      <c r="W54" s="84" t="s">
        <v>104</v>
      </c>
      <c r="X54" s="83" t="s">
        <v>104</v>
      </c>
      <c r="Y54" s="83" t="s">
        <v>104</v>
      </c>
      <c r="Z54" s="83" t="s">
        <v>104</v>
      </c>
      <c r="AA54" s="84" t="s">
        <v>104</v>
      </c>
      <c r="AB54" s="83">
        <v>1242.3453999999999</v>
      </c>
      <c r="AC54" s="83" t="s">
        <v>104</v>
      </c>
      <c r="AD54" s="83" t="s">
        <v>104</v>
      </c>
      <c r="AE54" s="83" t="s">
        <v>104</v>
      </c>
      <c r="AF54" s="83" t="s">
        <v>104</v>
      </c>
      <c r="AG54" s="83" t="s">
        <v>104</v>
      </c>
      <c r="AH54" s="83" t="s">
        <v>104</v>
      </c>
      <c r="AI54" s="83" t="s">
        <v>104</v>
      </c>
      <c r="AJ54" s="83" t="s">
        <v>104</v>
      </c>
      <c r="AK54" s="83" t="s">
        <v>104</v>
      </c>
      <c r="AL54" s="83" t="s">
        <v>104</v>
      </c>
      <c r="AM54" s="83" t="s">
        <v>104</v>
      </c>
      <c r="AN54" s="83" t="s">
        <v>104</v>
      </c>
      <c r="AO54" s="83" t="s">
        <v>104</v>
      </c>
      <c r="AP54" s="84" t="s">
        <v>104</v>
      </c>
      <c r="AQ54" s="84" t="s">
        <v>104</v>
      </c>
      <c r="AR54" s="83" t="s">
        <v>104</v>
      </c>
      <c r="AS54" s="83" t="s">
        <v>104</v>
      </c>
      <c r="AT54" s="83" t="s">
        <v>104</v>
      </c>
      <c r="AU54" s="83" t="s">
        <v>104</v>
      </c>
      <c r="AV54" s="83" t="s">
        <v>104</v>
      </c>
      <c r="AW54" s="83" t="s">
        <v>104</v>
      </c>
      <c r="AX54" s="83" t="s">
        <v>104</v>
      </c>
      <c r="AY54" s="83" t="s">
        <v>104</v>
      </c>
      <c r="AZ54" s="83" t="s">
        <v>104</v>
      </c>
      <c r="BA54" s="83" t="s">
        <v>104</v>
      </c>
      <c r="BB54" s="83" t="s">
        <v>104</v>
      </c>
      <c r="BC54" s="83" t="s">
        <v>104</v>
      </c>
      <c r="BD54" s="83" t="s">
        <v>104</v>
      </c>
      <c r="BE54" s="83" t="s">
        <v>104</v>
      </c>
      <c r="BF54" s="83" t="s">
        <v>104</v>
      </c>
      <c r="BG54" s="83" t="s">
        <v>104</v>
      </c>
      <c r="BH54" s="83" t="s">
        <v>104</v>
      </c>
      <c r="BI54" s="83" t="s">
        <v>104</v>
      </c>
      <c r="BJ54" s="83" t="s">
        <v>104</v>
      </c>
      <c r="BK54" s="83" t="s">
        <v>104</v>
      </c>
      <c r="BL54" s="83" t="s">
        <v>104</v>
      </c>
      <c r="BM54" s="83" t="s">
        <v>104</v>
      </c>
      <c r="BN54" s="83" t="s">
        <v>104</v>
      </c>
      <c r="BO54" s="83" t="s">
        <v>104</v>
      </c>
      <c r="BP54" s="83" t="s">
        <v>104</v>
      </c>
      <c r="BQ54" s="83" t="s">
        <v>104</v>
      </c>
      <c r="BR54" s="83" t="s">
        <v>104</v>
      </c>
      <c r="BS54" s="83" t="s">
        <v>104</v>
      </c>
      <c r="BT54" s="83" t="s">
        <v>104</v>
      </c>
      <c r="BU54" s="83" t="s">
        <v>104</v>
      </c>
      <c r="BV54" s="83" t="s">
        <v>104</v>
      </c>
      <c r="BW54" s="83" t="s">
        <v>104</v>
      </c>
      <c r="BX54" s="83" t="s">
        <v>104</v>
      </c>
      <c r="BY54" s="83" t="s">
        <v>104</v>
      </c>
    </row>
    <row r="55" spans="1:77" x14ac:dyDescent="0.25">
      <c r="A55" s="47"/>
      <c r="E55" s="62"/>
      <c r="F55" s="63" t="s">
        <v>136</v>
      </c>
      <c r="G55" s="64"/>
      <c r="H55" s="83" t="s">
        <v>104</v>
      </c>
      <c r="I55" s="83" t="s">
        <v>104</v>
      </c>
      <c r="J55" s="81" t="s">
        <v>104</v>
      </c>
      <c r="K55" s="81" t="s">
        <v>104</v>
      </c>
      <c r="L55" s="81" t="s">
        <v>104</v>
      </c>
      <c r="M55" s="81" t="s">
        <v>104</v>
      </c>
      <c r="N55" s="83" t="s">
        <v>104</v>
      </c>
      <c r="O55" s="83" t="s">
        <v>104</v>
      </c>
      <c r="P55" s="83" t="s">
        <v>104</v>
      </c>
      <c r="Q55" s="83" t="s">
        <v>104</v>
      </c>
      <c r="R55" s="84" t="s">
        <v>104</v>
      </c>
      <c r="S55" s="84" t="s">
        <v>104</v>
      </c>
      <c r="T55" s="84" t="s">
        <v>104</v>
      </c>
      <c r="U55" s="83" t="s">
        <v>104</v>
      </c>
      <c r="V55" s="84" t="s">
        <v>104</v>
      </c>
      <c r="W55" s="84" t="s">
        <v>104</v>
      </c>
      <c r="X55" s="83" t="s">
        <v>104</v>
      </c>
      <c r="Y55" s="83" t="s">
        <v>104</v>
      </c>
      <c r="Z55" s="83" t="s">
        <v>104</v>
      </c>
      <c r="AA55" s="84" t="s">
        <v>104</v>
      </c>
      <c r="AB55" s="83">
        <v>1000</v>
      </c>
      <c r="AC55" s="83" t="s">
        <v>104</v>
      </c>
      <c r="AD55" s="83" t="s">
        <v>104</v>
      </c>
      <c r="AE55" s="83" t="s">
        <v>104</v>
      </c>
      <c r="AF55" s="83" t="s">
        <v>104</v>
      </c>
      <c r="AG55" s="83" t="s">
        <v>104</v>
      </c>
      <c r="AH55" s="83" t="s">
        <v>104</v>
      </c>
      <c r="AI55" s="83" t="s">
        <v>104</v>
      </c>
      <c r="AJ55" s="83" t="s">
        <v>104</v>
      </c>
      <c r="AK55" s="83" t="s">
        <v>104</v>
      </c>
      <c r="AL55" s="83" t="s">
        <v>104</v>
      </c>
      <c r="AM55" s="83" t="s">
        <v>104</v>
      </c>
      <c r="AN55" s="83" t="s">
        <v>104</v>
      </c>
      <c r="AO55" s="83" t="s">
        <v>104</v>
      </c>
      <c r="AP55" s="84" t="s">
        <v>104</v>
      </c>
      <c r="AQ55" s="84" t="s">
        <v>104</v>
      </c>
      <c r="AR55" s="83" t="s">
        <v>104</v>
      </c>
      <c r="AS55" s="83" t="s">
        <v>104</v>
      </c>
      <c r="AT55" s="83" t="s">
        <v>104</v>
      </c>
      <c r="AU55" s="83" t="s">
        <v>104</v>
      </c>
      <c r="AV55" s="83" t="s">
        <v>104</v>
      </c>
      <c r="AW55" s="83" t="s">
        <v>104</v>
      </c>
      <c r="AX55" s="83" t="s">
        <v>104</v>
      </c>
      <c r="AY55" s="83" t="s">
        <v>104</v>
      </c>
      <c r="AZ55" s="83" t="s">
        <v>104</v>
      </c>
      <c r="BA55" s="83" t="s">
        <v>104</v>
      </c>
      <c r="BB55" s="83" t="s">
        <v>104</v>
      </c>
      <c r="BC55" s="83" t="s">
        <v>104</v>
      </c>
      <c r="BD55" s="83" t="s">
        <v>104</v>
      </c>
      <c r="BE55" s="83" t="s">
        <v>104</v>
      </c>
      <c r="BF55" s="83" t="s">
        <v>104</v>
      </c>
      <c r="BG55" s="83" t="s">
        <v>104</v>
      </c>
      <c r="BH55" s="83" t="s">
        <v>104</v>
      </c>
      <c r="BI55" s="83" t="s">
        <v>104</v>
      </c>
      <c r="BJ55" s="83" t="s">
        <v>104</v>
      </c>
      <c r="BK55" s="83" t="s">
        <v>104</v>
      </c>
      <c r="BL55" s="83" t="s">
        <v>104</v>
      </c>
      <c r="BM55" s="83" t="s">
        <v>104</v>
      </c>
      <c r="BN55" s="83" t="s">
        <v>104</v>
      </c>
      <c r="BO55" s="83" t="s">
        <v>104</v>
      </c>
      <c r="BP55" s="83" t="s">
        <v>104</v>
      </c>
      <c r="BQ55" s="83" t="s">
        <v>104</v>
      </c>
      <c r="BR55" s="83" t="s">
        <v>104</v>
      </c>
      <c r="BS55" s="83" t="s">
        <v>104</v>
      </c>
      <c r="BT55" s="83" t="s">
        <v>104</v>
      </c>
      <c r="BU55" s="83" t="s">
        <v>104</v>
      </c>
      <c r="BV55" s="83" t="s">
        <v>104</v>
      </c>
      <c r="BW55" s="83" t="s">
        <v>104</v>
      </c>
      <c r="BX55" s="83" t="s">
        <v>104</v>
      </c>
      <c r="BY55" s="83" t="s">
        <v>104</v>
      </c>
    </row>
    <row r="56" spans="1:77" x14ac:dyDescent="0.25">
      <c r="A56" s="47"/>
      <c r="E56" s="62"/>
      <c r="F56" s="63" t="s">
        <v>137</v>
      </c>
      <c r="G56" s="64"/>
      <c r="H56" s="83" t="s">
        <v>104</v>
      </c>
      <c r="I56" s="83" t="s">
        <v>104</v>
      </c>
      <c r="J56" s="81" t="s">
        <v>104</v>
      </c>
      <c r="K56" s="81" t="s">
        <v>104</v>
      </c>
      <c r="L56" s="81" t="s">
        <v>104</v>
      </c>
      <c r="M56" s="81" t="s">
        <v>104</v>
      </c>
      <c r="N56" s="83" t="s">
        <v>104</v>
      </c>
      <c r="O56" s="83" t="s">
        <v>104</v>
      </c>
      <c r="P56" s="83" t="s">
        <v>104</v>
      </c>
      <c r="Q56" s="83" t="s">
        <v>104</v>
      </c>
      <c r="R56" s="84" t="s">
        <v>104</v>
      </c>
      <c r="S56" s="84" t="s">
        <v>104</v>
      </c>
      <c r="T56" s="84" t="s">
        <v>104</v>
      </c>
      <c r="U56" s="83" t="s">
        <v>104</v>
      </c>
      <c r="V56" s="84" t="s">
        <v>104</v>
      </c>
      <c r="W56" s="84" t="s">
        <v>104</v>
      </c>
      <c r="X56" s="83" t="s">
        <v>104</v>
      </c>
      <c r="Y56" s="83" t="s">
        <v>104</v>
      </c>
      <c r="Z56" s="83" t="s">
        <v>104</v>
      </c>
      <c r="AA56" s="84" t="s">
        <v>104</v>
      </c>
      <c r="AB56" s="83">
        <v>1000</v>
      </c>
      <c r="AC56" s="83" t="s">
        <v>104</v>
      </c>
      <c r="AD56" s="83" t="s">
        <v>104</v>
      </c>
      <c r="AE56" s="83" t="s">
        <v>104</v>
      </c>
      <c r="AF56" s="83" t="s">
        <v>104</v>
      </c>
      <c r="AG56" s="83" t="s">
        <v>104</v>
      </c>
      <c r="AH56" s="83" t="s">
        <v>104</v>
      </c>
      <c r="AI56" s="83" t="s">
        <v>104</v>
      </c>
      <c r="AJ56" s="83" t="s">
        <v>104</v>
      </c>
      <c r="AK56" s="83" t="s">
        <v>104</v>
      </c>
      <c r="AL56" s="83" t="s">
        <v>104</v>
      </c>
      <c r="AM56" s="83" t="s">
        <v>104</v>
      </c>
      <c r="AN56" s="83" t="s">
        <v>104</v>
      </c>
      <c r="AO56" s="83" t="s">
        <v>104</v>
      </c>
      <c r="AP56" s="84" t="s">
        <v>104</v>
      </c>
      <c r="AQ56" s="84" t="s">
        <v>104</v>
      </c>
      <c r="AR56" s="83" t="s">
        <v>104</v>
      </c>
      <c r="AS56" s="83" t="s">
        <v>104</v>
      </c>
      <c r="AT56" s="83" t="s">
        <v>104</v>
      </c>
      <c r="AU56" s="83" t="s">
        <v>104</v>
      </c>
      <c r="AV56" s="83" t="s">
        <v>104</v>
      </c>
      <c r="AW56" s="83" t="s">
        <v>104</v>
      </c>
      <c r="AX56" s="83" t="s">
        <v>104</v>
      </c>
      <c r="AY56" s="83" t="s">
        <v>104</v>
      </c>
      <c r="AZ56" s="83" t="s">
        <v>104</v>
      </c>
      <c r="BA56" s="83" t="s">
        <v>104</v>
      </c>
      <c r="BB56" s="83" t="s">
        <v>104</v>
      </c>
      <c r="BC56" s="83" t="s">
        <v>104</v>
      </c>
      <c r="BD56" s="83" t="s">
        <v>104</v>
      </c>
      <c r="BE56" s="83" t="s">
        <v>104</v>
      </c>
      <c r="BF56" s="83" t="s">
        <v>104</v>
      </c>
      <c r="BG56" s="83" t="s">
        <v>104</v>
      </c>
      <c r="BH56" s="83" t="s">
        <v>104</v>
      </c>
      <c r="BI56" s="83" t="s">
        <v>104</v>
      </c>
      <c r="BJ56" s="83" t="s">
        <v>104</v>
      </c>
      <c r="BK56" s="83" t="s">
        <v>104</v>
      </c>
      <c r="BL56" s="83" t="s">
        <v>104</v>
      </c>
      <c r="BM56" s="83" t="s">
        <v>104</v>
      </c>
      <c r="BN56" s="83" t="s">
        <v>104</v>
      </c>
      <c r="BO56" s="83" t="s">
        <v>104</v>
      </c>
      <c r="BP56" s="83" t="s">
        <v>104</v>
      </c>
      <c r="BQ56" s="83" t="s">
        <v>104</v>
      </c>
      <c r="BR56" s="83" t="s">
        <v>104</v>
      </c>
      <c r="BS56" s="83" t="s">
        <v>104</v>
      </c>
      <c r="BT56" s="83" t="s">
        <v>104</v>
      </c>
      <c r="BU56" s="83" t="s">
        <v>104</v>
      </c>
      <c r="BV56" s="83" t="s">
        <v>104</v>
      </c>
      <c r="BW56" s="83" t="s">
        <v>104</v>
      </c>
      <c r="BX56" s="83" t="s">
        <v>104</v>
      </c>
      <c r="BY56" s="83" t="s">
        <v>104</v>
      </c>
    </row>
    <row r="57" spans="1:77" x14ac:dyDescent="0.25">
      <c r="A57" s="47"/>
      <c r="E57" s="62"/>
      <c r="F57" s="63" t="s">
        <v>138</v>
      </c>
      <c r="G57" s="64"/>
      <c r="H57" s="83" t="s">
        <v>104</v>
      </c>
      <c r="I57" s="83" t="s">
        <v>104</v>
      </c>
      <c r="J57" s="81" t="s">
        <v>104</v>
      </c>
      <c r="K57" s="81" t="s">
        <v>104</v>
      </c>
      <c r="L57" s="81" t="s">
        <v>104</v>
      </c>
      <c r="M57" s="81" t="s">
        <v>104</v>
      </c>
      <c r="N57" s="83" t="s">
        <v>104</v>
      </c>
      <c r="O57" s="83" t="s">
        <v>104</v>
      </c>
      <c r="P57" s="83" t="s">
        <v>104</v>
      </c>
      <c r="Q57" s="83" t="s">
        <v>104</v>
      </c>
      <c r="R57" s="84" t="s">
        <v>104</v>
      </c>
      <c r="S57" s="84" t="s">
        <v>104</v>
      </c>
      <c r="T57" s="84" t="s">
        <v>104</v>
      </c>
      <c r="U57" s="83" t="s">
        <v>104</v>
      </c>
      <c r="V57" s="84" t="s">
        <v>104</v>
      </c>
      <c r="W57" s="84" t="s">
        <v>104</v>
      </c>
      <c r="X57" s="83" t="s">
        <v>104</v>
      </c>
      <c r="Y57" s="83" t="s">
        <v>104</v>
      </c>
      <c r="Z57" s="83" t="s">
        <v>104</v>
      </c>
      <c r="AA57" s="84" t="s">
        <v>104</v>
      </c>
      <c r="AB57" s="83" t="s">
        <v>104</v>
      </c>
      <c r="AC57" s="83">
        <v>1538.2172</v>
      </c>
      <c r="AD57" s="83" t="s">
        <v>104</v>
      </c>
      <c r="AE57" s="83" t="s">
        <v>104</v>
      </c>
      <c r="AF57" s="83">
        <v>1375.0826</v>
      </c>
      <c r="AG57" s="83" t="s">
        <v>104</v>
      </c>
      <c r="AH57" s="83" t="s">
        <v>104</v>
      </c>
      <c r="AI57" s="83" t="s">
        <v>104</v>
      </c>
      <c r="AJ57" s="83" t="s">
        <v>104</v>
      </c>
      <c r="AK57" s="83" t="s">
        <v>104</v>
      </c>
      <c r="AL57" s="83" t="s">
        <v>104</v>
      </c>
      <c r="AM57" s="83" t="s">
        <v>104</v>
      </c>
      <c r="AN57" s="83">
        <v>1292.5577000000001</v>
      </c>
      <c r="AO57" s="83" t="s">
        <v>104</v>
      </c>
      <c r="AP57" s="84" t="s">
        <v>104</v>
      </c>
      <c r="AQ57" s="84" t="s">
        <v>104</v>
      </c>
      <c r="AR57" s="83" t="s">
        <v>104</v>
      </c>
      <c r="AS57" s="83" t="s">
        <v>104</v>
      </c>
      <c r="AT57" s="83" t="s">
        <v>104</v>
      </c>
      <c r="AU57" s="83" t="s">
        <v>104</v>
      </c>
      <c r="AV57" s="83" t="s">
        <v>104</v>
      </c>
      <c r="AW57" s="83" t="s">
        <v>104</v>
      </c>
      <c r="AX57" s="83">
        <v>1254.422</v>
      </c>
      <c r="AY57" s="83" t="s">
        <v>104</v>
      </c>
      <c r="AZ57" s="83" t="s">
        <v>104</v>
      </c>
      <c r="BA57" s="83" t="s">
        <v>104</v>
      </c>
      <c r="BB57" s="83" t="s">
        <v>104</v>
      </c>
      <c r="BC57" s="83">
        <v>115.31619999999999</v>
      </c>
      <c r="BD57" s="83">
        <v>142.3426</v>
      </c>
      <c r="BE57" s="83" t="s">
        <v>104</v>
      </c>
      <c r="BF57" s="83" t="s">
        <v>104</v>
      </c>
      <c r="BG57" s="83">
        <v>54.979300000000002</v>
      </c>
      <c r="BH57" s="83" t="s">
        <v>104</v>
      </c>
      <c r="BI57" s="83">
        <v>40.630499999999998</v>
      </c>
      <c r="BJ57" s="83" t="s">
        <v>104</v>
      </c>
      <c r="BK57" s="83" t="s">
        <v>104</v>
      </c>
      <c r="BL57" s="83">
        <v>22.5745</v>
      </c>
      <c r="BM57" s="83" t="s">
        <v>104</v>
      </c>
      <c r="BN57" s="83" t="s">
        <v>104</v>
      </c>
      <c r="BO57" s="83" t="s">
        <v>104</v>
      </c>
      <c r="BP57" s="83" t="s">
        <v>104</v>
      </c>
      <c r="BQ57" s="83" t="s">
        <v>104</v>
      </c>
      <c r="BR57" s="83" t="s">
        <v>104</v>
      </c>
      <c r="BS57" s="83" t="s">
        <v>104</v>
      </c>
      <c r="BT57" s="83" t="s">
        <v>104</v>
      </c>
      <c r="BU57" s="83" t="s">
        <v>104</v>
      </c>
      <c r="BV57" s="83" t="s">
        <v>104</v>
      </c>
      <c r="BW57" s="83" t="s">
        <v>104</v>
      </c>
      <c r="BX57" s="83" t="s">
        <v>104</v>
      </c>
      <c r="BY57" s="83" t="s">
        <v>104</v>
      </c>
    </row>
    <row r="58" spans="1:77" x14ac:dyDescent="0.25">
      <c r="A58" s="47"/>
      <c r="E58" s="62"/>
      <c r="F58" s="63"/>
      <c r="G58" s="64"/>
      <c r="H58" s="83"/>
      <c r="I58" s="86"/>
      <c r="J58" s="87"/>
      <c r="K58" s="88"/>
      <c r="L58" s="87"/>
      <c r="M58" s="87"/>
      <c r="N58" s="87"/>
      <c r="O58" s="89"/>
      <c r="P58" s="89"/>
      <c r="Q58" s="89"/>
      <c r="R58" s="90"/>
      <c r="S58" s="90"/>
      <c r="T58" s="89"/>
      <c r="U58" s="91"/>
      <c r="V58" s="91"/>
      <c r="W58" s="91"/>
      <c r="X58" s="91"/>
      <c r="Y58" s="91"/>
      <c r="Z58" s="91"/>
      <c r="AA58" s="91"/>
      <c r="AB58" s="91"/>
      <c r="AC58" s="91"/>
      <c r="AD58" s="91"/>
      <c r="AE58" s="91"/>
      <c r="AF58" s="91"/>
      <c r="AG58" s="91"/>
      <c r="AH58" s="91"/>
      <c r="AI58" s="91"/>
      <c r="AJ58" s="91"/>
      <c r="AK58" s="91"/>
      <c r="AL58" s="91"/>
      <c r="AM58" s="91"/>
      <c r="AN58" s="91"/>
      <c r="AO58" s="91"/>
      <c r="AP58" s="92"/>
      <c r="AQ58" s="92"/>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row>
    <row r="59" spans="1:77" ht="12.75" hidden="1" customHeight="1" x14ac:dyDescent="0.25">
      <c r="A59" s="47"/>
      <c r="E59" s="62"/>
      <c r="F59" s="63"/>
      <c r="G59" s="64"/>
      <c r="H59" s="83"/>
      <c r="I59" s="86"/>
      <c r="J59" s="87"/>
      <c r="K59" s="88"/>
      <c r="L59" s="87"/>
      <c r="M59" s="87"/>
      <c r="N59" s="87"/>
      <c r="O59" s="89"/>
      <c r="P59" s="89"/>
      <c r="Q59" s="89"/>
      <c r="R59" s="90"/>
      <c r="S59" s="90"/>
      <c r="T59" s="89"/>
      <c r="U59" s="91"/>
      <c r="V59" s="91"/>
      <c r="W59" s="91"/>
      <c r="X59" s="91"/>
      <c r="Y59" s="91"/>
      <c r="Z59" s="91"/>
      <c r="AA59" s="91"/>
      <c r="AB59" s="91"/>
      <c r="AC59" s="91"/>
      <c r="AD59" s="91"/>
      <c r="AE59" s="91"/>
      <c r="AF59" s="91"/>
      <c r="AG59" s="91"/>
      <c r="AH59" s="91"/>
      <c r="AI59" s="91"/>
      <c r="AJ59" s="91"/>
      <c r="AK59" s="91"/>
      <c r="AL59" s="91"/>
      <c r="AM59" s="91"/>
      <c r="AN59" s="91"/>
      <c r="AO59" s="91"/>
      <c r="AP59" s="92"/>
      <c r="AQ59" s="92"/>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row>
    <row r="60" spans="1:77" ht="12.75" hidden="1" customHeight="1" x14ac:dyDescent="0.25">
      <c r="A60" s="47"/>
      <c r="E60" s="62"/>
      <c r="F60" s="63"/>
      <c r="G60" s="64"/>
      <c r="H60" s="83"/>
      <c r="I60" s="86"/>
      <c r="J60" s="87"/>
      <c r="K60" s="88"/>
      <c r="L60" s="87"/>
      <c r="M60" s="87"/>
      <c r="N60" s="87"/>
      <c r="O60" s="89"/>
      <c r="P60" s="89"/>
      <c r="Q60" s="89"/>
      <c r="R60" s="90"/>
      <c r="S60" s="90"/>
      <c r="T60" s="89"/>
      <c r="U60" s="91"/>
      <c r="V60" s="91"/>
      <c r="W60" s="91"/>
      <c r="X60" s="91"/>
      <c r="Y60" s="91"/>
      <c r="Z60" s="91"/>
      <c r="AA60" s="91"/>
      <c r="AB60" s="91"/>
      <c r="AC60" s="91"/>
      <c r="AD60" s="91"/>
      <c r="AE60" s="91"/>
      <c r="AF60" s="91"/>
      <c r="AG60" s="91"/>
      <c r="AH60" s="91"/>
      <c r="AI60" s="91"/>
      <c r="AJ60" s="91"/>
      <c r="AK60" s="91"/>
      <c r="AL60" s="91"/>
      <c r="AM60" s="91"/>
      <c r="AN60" s="91"/>
      <c r="AO60" s="91"/>
      <c r="AP60" s="92"/>
      <c r="AQ60" s="92"/>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1"/>
      <c r="BR60" s="91"/>
      <c r="BS60" s="91"/>
      <c r="BT60" s="91"/>
      <c r="BU60" s="91"/>
      <c r="BV60" s="91"/>
      <c r="BW60" s="91"/>
      <c r="BX60" s="91"/>
      <c r="BY60" s="91"/>
    </row>
    <row r="61" spans="1:77" ht="12.75" hidden="1" customHeight="1" x14ac:dyDescent="0.25">
      <c r="A61" s="47"/>
      <c r="E61" s="62"/>
      <c r="F61" s="63"/>
      <c r="G61" s="64"/>
      <c r="H61" s="83"/>
      <c r="I61" s="86"/>
      <c r="J61" s="87"/>
      <c r="K61" s="88"/>
      <c r="L61" s="87"/>
      <c r="M61" s="87"/>
      <c r="N61" s="87"/>
      <c r="O61" s="89"/>
      <c r="P61" s="89"/>
      <c r="Q61" s="89"/>
      <c r="R61" s="90"/>
      <c r="S61" s="90"/>
      <c r="T61" s="89"/>
      <c r="U61" s="91"/>
      <c r="V61" s="91"/>
      <c r="W61" s="91"/>
      <c r="X61" s="91"/>
      <c r="Y61" s="91"/>
      <c r="Z61" s="91"/>
      <c r="AA61" s="91"/>
      <c r="AB61" s="91"/>
      <c r="AC61" s="91"/>
      <c r="AD61" s="91"/>
      <c r="AE61" s="91"/>
      <c r="AF61" s="91"/>
      <c r="AG61" s="91"/>
      <c r="AH61" s="91"/>
      <c r="AI61" s="91"/>
      <c r="AJ61" s="91"/>
      <c r="AK61" s="91"/>
      <c r="AL61" s="91"/>
      <c r="AM61" s="91"/>
      <c r="AN61" s="91"/>
      <c r="AO61" s="91"/>
      <c r="AP61" s="92"/>
      <c r="AQ61" s="92"/>
      <c r="AR61" s="91"/>
      <c r="AS61" s="91"/>
      <c r="AT61" s="91"/>
      <c r="AU61" s="91"/>
      <c r="AV61" s="91"/>
      <c r="AW61" s="91"/>
      <c r="AX61" s="91"/>
      <c r="AY61" s="91"/>
      <c r="AZ61" s="91"/>
      <c r="BA61" s="91"/>
      <c r="BB61" s="91"/>
      <c r="BC61" s="91"/>
      <c r="BD61" s="91"/>
      <c r="BE61" s="91"/>
      <c r="BF61" s="91"/>
      <c r="BG61" s="91"/>
      <c r="BH61" s="91"/>
      <c r="BI61" s="91"/>
      <c r="BJ61" s="91"/>
      <c r="BK61" s="91"/>
      <c r="BL61" s="91"/>
      <c r="BM61" s="91"/>
      <c r="BN61" s="91"/>
      <c r="BO61" s="91"/>
      <c r="BP61" s="91"/>
      <c r="BQ61" s="91"/>
      <c r="BR61" s="91"/>
      <c r="BS61" s="91"/>
      <c r="BT61" s="91"/>
      <c r="BU61" s="91"/>
      <c r="BV61" s="91"/>
      <c r="BW61" s="91"/>
      <c r="BX61" s="91"/>
      <c r="BY61" s="91"/>
    </row>
    <row r="62" spans="1:77" ht="12.75" hidden="1" customHeight="1" x14ac:dyDescent="0.25">
      <c r="A62" s="47"/>
      <c r="E62" s="62"/>
      <c r="F62" s="63"/>
      <c r="G62" s="64"/>
      <c r="H62" s="83"/>
      <c r="I62" s="9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4"/>
      <c r="AQ62" s="84"/>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row>
    <row r="63" spans="1:77" ht="12.75" hidden="1" customHeight="1" x14ac:dyDescent="0.25">
      <c r="A63" s="47"/>
      <c r="E63" s="62"/>
      <c r="F63" s="63"/>
      <c r="G63" s="64"/>
      <c r="H63" s="83"/>
      <c r="I63" s="86"/>
      <c r="J63" s="87"/>
      <c r="K63" s="88"/>
      <c r="L63" s="87"/>
      <c r="M63" s="87"/>
      <c r="N63" s="87"/>
      <c r="O63" s="89"/>
      <c r="P63" s="89"/>
      <c r="Q63" s="89"/>
      <c r="R63" s="90"/>
      <c r="S63" s="90"/>
      <c r="T63" s="89"/>
      <c r="U63" s="91"/>
      <c r="V63" s="91"/>
      <c r="W63" s="91"/>
      <c r="X63" s="91"/>
      <c r="Y63" s="91"/>
      <c r="Z63" s="91"/>
      <c r="AA63" s="91"/>
      <c r="AB63" s="91"/>
      <c r="AC63" s="91"/>
      <c r="AD63" s="91"/>
      <c r="AE63" s="91"/>
      <c r="AF63" s="91"/>
      <c r="AG63" s="91"/>
      <c r="AH63" s="91"/>
      <c r="AI63" s="91"/>
      <c r="AJ63" s="91"/>
      <c r="AK63" s="91"/>
      <c r="AL63" s="91"/>
      <c r="AM63" s="91"/>
      <c r="AN63" s="91"/>
      <c r="AO63" s="91"/>
      <c r="AP63" s="92"/>
      <c r="AQ63" s="92"/>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row>
    <row r="64" spans="1:77" ht="12.75" hidden="1" customHeight="1" x14ac:dyDescent="0.25">
      <c r="A64" s="47"/>
      <c r="E64" s="62"/>
      <c r="F64" s="63"/>
      <c r="G64" s="64"/>
      <c r="H64" s="83"/>
      <c r="I64" s="86"/>
      <c r="J64" s="87"/>
      <c r="K64" s="88"/>
      <c r="L64" s="87"/>
      <c r="M64" s="87"/>
      <c r="N64" s="87"/>
      <c r="O64" s="89"/>
      <c r="P64" s="89"/>
      <c r="Q64" s="89"/>
      <c r="R64" s="90"/>
      <c r="S64" s="90"/>
      <c r="T64" s="89"/>
      <c r="U64" s="91"/>
      <c r="V64" s="91"/>
      <c r="W64" s="91"/>
      <c r="X64" s="91"/>
      <c r="Y64" s="91"/>
      <c r="Z64" s="91"/>
      <c r="AA64" s="91"/>
      <c r="AB64" s="91"/>
      <c r="AC64" s="91"/>
      <c r="AD64" s="91"/>
      <c r="AE64" s="91"/>
      <c r="AF64" s="91"/>
      <c r="AG64" s="91"/>
      <c r="AH64" s="91"/>
      <c r="AI64" s="91"/>
      <c r="AJ64" s="91"/>
      <c r="AK64" s="91"/>
      <c r="AL64" s="91"/>
      <c r="AM64" s="91"/>
      <c r="AN64" s="91"/>
      <c r="AO64" s="91"/>
      <c r="AP64" s="92"/>
      <c r="AQ64" s="92"/>
      <c r="AR64" s="91"/>
      <c r="AS64" s="91"/>
      <c r="AT64" s="91"/>
      <c r="AU64" s="91"/>
      <c r="AV64" s="91"/>
      <c r="AW64" s="91"/>
      <c r="AX64" s="91"/>
      <c r="AY64" s="91"/>
      <c r="AZ64" s="91"/>
      <c r="BA64" s="91"/>
      <c r="BB64" s="91"/>
      <c r="BC64" s="91"/>
      <c r="BD64" s="91"/>
      <c r="BE64" s="91"/>
      <c r="BF64" s="91"/>
      <c r="BG64" s="91"/>
      <c r="BH64" s="91"/>
      <c r="BI64" s="91"/>
      <c r="BJ64" s="91"/>
      <c r="BK64" s="91"/>
      <c r="BL64" s="91"/>
      <c r="BM64" s="91"/>
      <c r="BN64" s="91"/>
      <c r="BO64" s="91"/>
      <c r="BP64" s="91"/>
      <c r="BQ64" s="91"/>
      <c r="BR64" s="91"/>
      <c r="BS64" s="91"/>
      <c r="BT64" s="91"/>
      <c r="BU64" s="91"/>
      <c r="BV64" s="91"/>
      <c r="BW64" s="91"/>
      <c r="BX64" s="91"/>
      <c r="BY64" s="91"/>
    </row>
    <row r="65" spans="1:77" ht="12.75" hidden="1" customHeight="1" x14ac:dyDescent="0.25">
      <c r="A65" s="47"/>
      <c r="E65" s="62"/>
      <c r="F65" s="63"/>
      <c r="G65" s="64"/>
      <c r="H65" s="83"/>
      <c r="I65" s="86"/>
      <c r="J65" s="83"/>
      <c r="K65" s="83"/>
      <c r="L65" s="83"/>
      <c r="M65" s="83"/>
      <c r="N65" s="83"/>
      <c r="O65" s="83"/>
      <c r="P65" s="83"/>
      <c r="Q65" s="83"/>
      <c r="R65" s="90"/>
      <c r="S65" s="90"/>
      <c r="T65" s="83"/>
      <c r="U65" s="91"/>
      <c r="V65" s="91"/>
      <c r="W65" s="91"/>
      <c r="X65" s="91"/>
      <c r="Y65" s="91"/>
      <c r="Z65" s="91"/>
      <c r="AA65" s="91"/>
      <c r="AB65" s="91"/>
      <c r="AC65" s="91"/>
      <c r="AD65" s="91"/>
      <c r="AE65" s="91"/>
      <c r="AF65" s="91"/>
      <c r="AG65" s="91"/>
      <c r="AH65" s="91"/>
      <c r="AI65" s="91"/>
      <c r="AJ65" s="91"/>
      <c r="AK65" s="91"/>
      <c r="AL65" s="91"/>
      <c r="AM65" s="91"/>
      <c r="AN65" s="91"/>
      <c r="AO65" s="91"/>
      <c r="AP65" s="92"/>
      <c r="AQ65" s="92"/>
      <c r="AR65" s="91"/>
      <c r="AS65" s="91"/>
      <c r="AT65" s="91"/>
      <c r="AU65" s="91"/>
      <c r="AV65" s="91"/>
      <c r="AW65" s="91"/>
      <c r="AX65" s="91"/>
      <c r="AY65" s="91"/>
      <c r="AZ65" s="91"/>
      <c r="BA65" s="91"/>
      <c r="BB65" s="91"/>
      <c r="BC65" s="91"/>
      <c r="BD65" s="91"/>
      <c r="BE65" s="91"/>
      <c r="BF65" s="91"/>
      <c r="BG65" s="91"/>
      <c r="BH65" s="91"/>
      <c r="BI65" s="91"/>
      <c r="BJ65" s="91"/>
      <c r="BK65" s="91"/>
      <c r="BL65" s="91"/>
      <c r="BM65" s="91"/>
      <c r="BN65" s="91"/>
      <c r="BO65" s="91"/>
      <c r="BP65" s="91"/>
      <c r="BQ65" s="91"/>
      <c r="BR65" s="91"/>
      <c r="BS65" s="91"/>
      <c r="BT65" s="91"/>
      <c r="BU65" s="91"/>
      <c r="BV65" s="91"/>
      <c r="BW65" s="91"/>
      <c r="BX65" s="91"/>
      <c r="BY65" s="91"/>
    </row>
    <row r="66" spans="1:77" ht="12.75" hidden="1" customHeight="1" x14ac:dyDescent="0.25">
      <c r="A66" s="47"/>
      <c r="E66" s="62"/>
      <c r="F66" s="63"/>
      <c r="G66" s="64"/>
      <c r="H66" s="83"/>
      <c r="I66" s="86"/>
      <c r="J66" s="83"/>
      <c r="K66" s="83"/>
      <c r="L66" s="83"/>
      <c r="M66" s="83"/>
      <c r="N66" s="83"/>
      <c r="O66" s="83"/>
      <c r="P66" s="83"/>
      <c r="Q66" s="83"/>
      <c r="R66" s="90"/>
      <c r="S66" s="90"/>
      <c r="T66" s="83"/>
      <c r="U66" s="91"/>
      <c r="V66" s="91"/>
      <c r="W66" s="91"/>
      <c r="X66" s="91"/>
      <c r="Y66" s="91"/>
      <c r="Z66" s="91"/>
      <c r="AA66" s="91"/>
      <c r="AB66" s="91"/>
      <c r="AC66" s="91"/>
      <c r="AD66" s="91"/>
      <c r="AE66" s="91"/>
      <c r="AF66" s="91"/>
      <c r="AG66" s="91"/>
      <c r="AH66" s="91"/>
      <c r="AI66" s="91"/>
      <c r="AJ66" s="91"/>
      <c r="AK66" s="91"/>
      <c r="AL66" s="91"/>
      <c r="AM66" s="91"/>
      <c r="AN66" s="91"/>
      <c r="AO66" s="91"/>
      <c r="AP66" s="92"/>
      <c r="AQ66" s="92"/>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row>
    <row r="67" spans="1:77" ht="12.75" hidden="1" customHeight="1" x14ac:dyDescent="0.25">
      <c r="A67" s="47"/>
      <c r="E67" s="62"/>
      <c r="F67" s="63"/>
      <c r="G67" s="64"/>
      <c r="H67" s="83"/>
      <c r="I67" s="86"/>
      <c r="J67" s="87"/>
      <c r="K67" s="88"/>
      <c r="L67" s="87"/>
      <c r="M67" s="87"/>
      <c r="N67" s="87"/>
      <c r="O67" s="89"/>
      <c r="P67" s="89"/>
      <c r="Q67" s="89"/>
      <c r="R67" s="90"/>
      <c r="S67" s="89"/>
      <c r="T67" s="89"/>
      <c r="U67" s="91"/>
      <c r="V67" s="91"/>
      <c r="W67" s="91"/>
      <c r="X67" s="91"/>
      <c r="Y67" s="91"/>
      <c r="Z67" s="91"/>
      <c r="AA67" s="91"/>
      <c r="AB67" s="91"/>
      <c r="AC67" s="91"/>
      <c r="AD67" s="91"/>
      <c r="AE67" s="91"/>
      <c r="AF67" s="91"/>
      <c r="AG67" s="91"/>
      <c r="AH67" s="91"/>
      <c r="AI67" s="91"/>
      <c r="AJ67" s="91"/>
      <c r="AK67" s="91"/>
      <c r="AL67" s="91"/>
      <c r="AM67" s="91"/>
      <c r="AN67" s="91"/>
      <c r="AO67" s="91"/>
      <c r="AP67" s="92"/>
      <c r="AQ67" s="92"/>
      <c r="AR67" s="91"/>
      <c r="AS67" s="91"/>
      <c r="AT67" s="91"/>
      <c r="AU67" s="91"/>
      <c r="AV67" s="91"/>
      <c r="AW67" s="91"/>
      <c r="AX67" s="91"/>
      <c r="AY67" s="91"/>
      <c r="AZ67" s="91"/>
      <c r="BA67" s="91"/>
      <c r="BB67" s="91"/>
      <c r="BC67" s="91"/>
      <c r="BD67" s="91"/>
      <c r="BE67" s="91"/>
      <c r="BF67" s="91"/>
      <c r="BG67" s="91"/>
      <c r="BH67" s="91"/>
      <c r="BI67" s="91"/>
      <c r="BJ67" s="91"/>
      <c r="BK67" s="91"/>
      <c r="BL67" s="91"/>
      <c r="BM67" s="91"/>
      <c r="BN67" s="91"/>
      <c r="BO67" s="91"/>
      <c r="BP67" s="91"/>
      <c r="BQ67" s="91"/>
      <c r="BR67" s="91"/>
      <c r="BS67" s="91"/>
      <c r="BT67" s="91"/>
      <c r="BU67" s="91"/>
      <c r="BV67" s="91"/>
      <c r="BW67" s="91"/>
      <c r="BX67" s="91"/>
      <c r="BY67" s="91"/>
    </row>
    <row r="68" spans="1:77" ht="12.75" hidden="1" customHeight="1" x14ac:dyDescent="0.25">
      <c r="A68" s="47"/>
      <c r="E68" s="62"/>
      <c r="F68" s="63"/>
      <c r="G68" s="64"/>
      <c r="H68" s="83"/>
      <c r="I68" s="83"/>
      <c r="J68" s="94"/>
      <c r="K68" s="95"/>
      <c r="L68" s="95"/>
      <c r="M68" s="95"/>
      <c r="N68" s="96"/>
      <c r="O68" s="96"/>
      <c r="P68" s="96"/>
      <c r="Q68" s="96"/>
      <c r="R68" s="90"/>
      <c r="S68" s="96"/>
      <c r="T68" s="96"/>
      <c r="U68" s="96"/>
      <c r="V68" s="96"/>
      <c r="W68" s="96"/>
      <c r="X68" s="96"/>
      <c r="Y68" s="96"/>
      <c r="Z68" s="96"/>
      <c r="AA68" s="96"/>
      <c r="AB68" s="96"/>
      <c r="AC68" s="96"/>
      <c r="AD68" s="96"/>
      <c r="AE68" s="96"/>
      <c r="AF68" s="96"/>
      <c r="AG68" s="96"/>
      <c r="AH68" s="96"/>
      <c r="AI68" s="96"/>
      <c r="AJ68" s="96"/>
      <c r="AK68" s="96"/>
      <c r="AL68" s="96"/>
      <c r="AM68" s="96"/>
      <c r="AN68" s="96"/>
      <c r="AO68" s="96"/>
      <c r="AP68" s="84"/>
      <c r="AQ68" s="84"/>
      <c r="AR68" s="96"/>
      <c r="AS68" s="96"/>
      <c r="AT68" s="96"/>
      <c r="AU68" s="96"/>
      <c r="AV68" s="96"/>
      <c r="AW68" s="96"/>
      <c r="AX68" s="96"/>
      <c r="AY68" s="96"/>
      <c r="AZ68" s="96"/>
      <c r="BA68" s="96"/>
      <c r="BB68" s="96"/>
      <c r="BC68" s="96"/>
      <c r="BD68" s="96"/>
      <c r="BE68" s="96"/>
      <c r="BF68" s="96"/>
      <c r="BG68" s="96"/>
      <c r="BH68" s="96"/>
      <c r="BI68" s="96"/>
      <c r="BJ68" s="96"/>
      <c r="BK68" s="96"/>
      <c r="BL68" s="96"/>
      <c r="BM68" s="96"/>
      <c r="BN68" s="96"/>
      <c r="BO68" s="96"/>
      <c r="BP68" s="96"/>
      <c r="BQ68" s="96"/>
      <c r="BR68" s="96"/>
      <c r="BS68" s="96"/>
      <c r="BT68" s="96"/>
      <c r="BU68" s="96"/>
      <c r="BV68" s="96"/>
      <c r="BW68" s="96"/>
      <c r="BX68" s="96"/>
      <c r="BY68" s="96"/>
    </row>
    <row r="69" spans="1:77" s="31" customFormat="1" x14ac:dyDescent="0.25">
      <c r="A69" s="60"/>
      <c r="B69" s="61"/>
      <c r="C69" s="61"/>
      <c r="D69" s="26"/>
      <c r="E69" s="62">
        <v>4.2</v>
      </c>
      <c r="F69" s="79" t="s">
        <v>139</v>
      </c>
      <c r="G69" s="52" t="s">
        <v>102</v>
      </c>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row>
    <row r="70" spans="1:77" s="31" customFormat="1" x14ac:dyDescent="0.25">
      <c r="A70" s="60"/>
      <c r="B70" s="61"/>
      <c r="C70" s="61"/>
      <c r="D70" s="26"/>
      <c r="E70" s="82"/>
      <c r="F70" s="63" t="s">
        <v>103</v>
      </c>
      <c r="G70" s="52"/>
      <c r="H70" s="83" t="s">
        <v>104</v>
      </c>
      <c r="I70" s="83">
        <v>2031.2846</v>
      </c>
      <c r="J70" s="83" t="s">
        <v>104</v>
      </c>
      <c r="K70" s="83" t="s">
        <v>104</v>
      </c>
      <c r="L70" s="83" t="s">
        <v>104</v>
      </c>
      <c r="M70" s="83" t="s">
        <v>104</v>
      </c>
      <c r="N70" s="83" t="s">
        <v>104</v>
      </c>
      <c r="O70" s="83">
        <v>20.348199999999999</v>
      </c>
      <c r="P70" s="83" t="s">
        <v>104</v>
      </c>
      <c r="Q70" s="83" t="s">
        <v>104</v>
      </c>
      <c r="R70" s="83" t="s">
        <v>104</v>
      </c>
      <c r="S70" s="83" t="s">
        <v>104</v>
      </c>
      <c r="T70" s="83" t="s">
        <v>104</v>
      </c>
      <c r="U70" s="83" t="s">
        <v>104</v>
      </c>
      <c r="V70" s="83" t="s">
        <v>104</v>
      </c>
      <c r="W70" s="83" t="s">
        <v>104</v>
      </c>
      <c r="X70" s="83" t="s">
        <v>104</v>
      </c>
      <c r="Y70" s="83" t="s">
        <v>104</v>
      </c>
      <c r="Z70" s="83" t="s">
        <v>104</v>
      </c>
      <c r="AA70" s="83" t="s">
        <v>104</v>
      </c>
      <c r="AB70" s="83" t="s">
        <v>104</v>
      </c>
      <c r="AC70" s="83" t="s">
        <v>104</v>
      </c>
      <c r="AD70" s="83" t="s">
        <v>104</v>
      </c>
      <c r="AE70" s="83" t="s">
        <v>104</v>
      </c>
      <c r="AF70" s="83" t="s">
        <v>104</v>
      </c>
      <c r="AG70" s="83" t="s">
        <v>104</v>
      </c>
      <c r="AH70" s="83" t="s">
        <v>104</v>
      </c>
      <c r="AI70" s="83" t="s">
        <v>104</v>
      </c>
      <c r="AJ70" s="83" t="s">
        <v>104</v>
      </c>
      <c r="AK70" s="83" t="s">
        <v>104</v>
      </c>
      <c r="AL70" s="83" t="s">
        <v>104</v>
      </c>
      <c r="AM70" s="83" t="s">
        <v>104</v>
      </c>
      <c r="AN70" s="83" t="s">
        <v>104</v>
      </c>
      <c r="AO70" s="83" t="s">
        <v>104</v>
      </c>
      <c r="AP70" s="83" t="s">
        <v>104</v>
      </c>
      <c r="AQ70" s="83" t="s">
        <v>104</v>
      </c>
      <c r="AR70" s="83" t="s">
        <v>104</v>
      </c>
      <c r="AS70" s="83" t="s">
        <v>104</v>
      </c>
      <c r="AT70" s="83" t="s">
        <v>104</v>
      </c>
      <c r="AU70" s="83" t="s">
        <v>104</v>
      </c>
      <c r="AV70" s="83" t="s">
        <v>104</v>
      </c>
      <c r="AW70" s="83" t="s">
        <v>104</v>
      </c>
      <c r="AX70" s="83" t="s">
        <v>104</v>
      </c>
      <c r="AY70" s="83" t="s">
        <v>104</v>
      </c>
      <c r="AZ70" s="83" t="s">
        <v>104</v>
      </c>
      <c r="BA70" s="83" t="s">
        <v>104</v>
      </c>
      <c r="BB70" s="83" t="s">
        <v>104</v>
      </c>
      <c r="BC70" s="83" t="s">
        <v>104</v>
      </c>
      <c r="BD70" s="83" t="s">
        <v>104</v>
      </c>
      <c r="BE70" s="83" t="s">
        <v>104</v>
      </c>
      <c r="BF70" s="83" t="s">
        <v>104</v>
      </c>
      <c r="BG70" s="83" t="s">
        <v>104</v>
      </c>
      <c r="BH70" s="83" t="s">
        <v>104</v>
      </c>
      <c r="BI70" s="83" t="s">
        <v>104</v>
      </c>
      <c r="BJ70" s="83" t="s">
        <v>104</v>
      </c>
      <c r="BK70" s="83" t="s">
        <v>104</v>
      </c>
      <c r="BL70" s="83" t="s">
        <v>104</v>
      </c>
      <c r="BM70" s="83" t="s">
        <v>104</v>
      </c>
      <c r="BN70" s="83" t="s">
        <v>104</v>
      </c>
      <c r="BO70" s="83" t="s">
        <v>104</v>
      </c>
      <c r="BP70" s="83" t="s">
        <v>104</v>
      </c>
      <c r="BQ70" s="83" t="s">
        <v>104</v>
      </c>
      <c r="BR70" s="83" t="s">
        <v>104</v>
      </c>
      <c r="BS70" s="83" t="s">
        <v>104</v>
      </c>
      <c r="BT70" s="83" t="s">
        <v>104</v>
      </c>
      <c r="BU70" s="83" t="s">
        <v>104</v>
      </c>
      <c r="BV70" s="83" t="s">
        <v>104</v>
      </c>
      <c r="BW70" s="83" t="s">
        <v>104</v>
      </c>
      <c r="BX70" s="83" t="s">
        <v>104</v>
      </c>
      <c r="BY70" s="83" t="s">
        <v>104</v>
      </c>
    </row>
    <row r="71" spans="1:77" x14ac:dyDescent="0.25">
      <c r="A71" s="47" t="s">
        <v>140</v>
      </c>
      <c r="B71" s="25" t="s">
        <v>141</v>
      </c>
      <c r="C71" s="25" t="s">
        <v>142</v>
      </c>
      <c r="D71" s="26" t="s">
        <v>143</v>
      </c>
      <c r="E71" s="62"/>
      <c r="F71" s="63" t="s">
        <v>105</v>
      </c>
      <c r="G71" s="64"/>
      <c r="H71" s="83">
        <v>29.609400000000001</v>
      </c>
      <c r="I71" s="83">
        <v>3486.9868999999999</v>
      </c>
      <c r="J71" s="83">
        <v>100.97</v>
      </c>
      <c r="K71" s="83">
        <v>75.69</v>
      </c>
      <c r="L71" s="83">
        <v>58.77</v>
      </c>
      <c r="M71" s="83">
        <v>48.76</v>
      </c>
      <c r="N71" s="83">
        <v>25.333400000000001</v>
      </c>
      <c r="O71" s="83">
        <v>20.2286</v>
      </c>
      <c r="P71" s="83">
        <v>25.335000000000001</v>
      </c>
      <c r="Q71" s="83">
        <v>24.2363</v>
      </c>
      <c r="R71" s="83">
        <v>34.698</v>
      </c>
      <c r="S71" s="83">
        <v>78.858999999999995</v>
      </c>
      <c r="T71" s="83">
        <v>92.054000000000002</v>
      </c>
      <c r="U71" s="83">
        <v>23.7514</v>
      </c>
      <c r="V71" s="83">
        <v>33.747</v>
      </c>
      <c r="W71" s="83">
        <v>54.932000000000002</v>
      </c>
      <c r="X71" s="83">
        <v>28.1568</v>
      </c>
      <c r="Y71" s="83">
        <v>23.034300000000002</v>
      </c>
      <c r="Z71" s="83">
        <v>37.888500000000001</v>
      </c>
      <c r="AA71" s="83">
        <v>38.404000000000003</v>
      </c>
      <c r="AB71" s="83">
        <v>1388.1362999999999</v>
      </c>
      <c r="AC71" s="83" t="s">
        <v>104</v>
      </c>
      <c r="AD71" s="83">
        <v>15.4147</v>
      </c>
      <c r="AE71" s="83">
        <v>29.3978</v>
      </c>
      <c r="AF71" s="83" t="s">
        <v>104</v>
      </c>
      <c r="AG71" s="83">
        <v>13.7667</v>
      </c>
      <c r="AH71" s="83">
        <v>20.446400000000001</v>
      </c>
      <c r="AI71" s="83">
        <v>13.525</v>
      </c>
      <c r="AJ71" s="83">
        <v>12.7723</v>
      </c>
      <c r="AK71" s="83">
        <v>12.7067</v>
      </c>
      <c r="AL71" s="83">
        <v>12.920199999999999</v>
      </c>
      <c r="AM71" s="83">
        <v>14.7529</v>
      </c>
      <c r="AN71" s="83" t="s">
        <v>104</v>
      </c>
      <c r="AO71" s="83">
        <v>12.913</v>
      </c>
      <c r="AP71" s="83">
        <v>14.804</v>
      </c>
      <c r="AQ71" s="83">
        <v>32.923000000000002</v>
      </c>
      <c r="AR71" s="83">
        <v>12.837999999999999</v>
      </c>
      <c r="AS71" s="83">
        <v>12.815799999999999</v>
      </c>
      <c r="AT71" s="83">
        <v>12.824</v>
      </c>
      <c r="AU71" s="83">
        <v>15.6709</v>
      </c>
      <c r="AV71" s="83">
        <v>13.725899999999999</v>
      </c>
      <c r="AW71" s="83">
        <v>14.5266</v>
      </c>
      <c r="AX71" s="83" t="s">
        <v>104</v>
      </c>
      <c r="AY71" s="83">
        <v>12.56</v>
      </c>
      <c r="AZ71" s="83">
        <v>12.3596</v>
      </c>
      <c r="BA71" s="83">
        <v>12.1562</v>
      </c>
      <c r="BB71" s="83">
        <v>13.485900000000001</v>
      </c>
      <c r="BC71" s="83" t="s">
        <v>104</v>
      </c>
      <c r="BD71" s="83" t="s">
        <v>104</v>
      </c>
      <c r="BE71" s="83">
        <v>10.357699999999999</v>
      </c>
      <c r="BF71" s="83">
        <v>8.875</v>
      </c>
      <c r="BG71" s="83" t="s">
        <v>104</v>
      </c>
      <c r="BH71" s="83">
        <v>7.9752999999999998</v>
      </c>
      <c r="BI71" s="83" t="s">
        <v>104</v>
      </c>
      <c r="BJ71" s="83">
        <v>7.9276</v>
      </c>
      <c r="BK71" s="83">
        <v>10.997999999999999</v>
      </c>
      <c r="BL71" s="83" t="s">
        <v>104</v>
      </c>
      <c r="BM71" s="83">
        <v>10.8421</v>
      </c>
      <c r="BN71" s="83">
        <v>9.7264999999999997</v>
      </c>
      <c r="BO71" s="83">
        <v>1062.2073</v>
      </c>
      <c r="BP71" s="83">
        <v>8.9824000000000002</v>
      </c>
      <c r="BQ71" s="83">
        <v>10.3255</v>
      </c>
      <c r="BR71" s="83">
        <v>14.5166</v>
      </c>
      <c r="BS71" s="83">
        <v>10.407299999999999</v>
      </c>
      <c r="BT71" s="83">
        <v>1024.5925</v>
      </c>
      <c r="BU71" s="83">
        <v>22.351099999999999</v>
      </c>
      <c r="BV71" s="83">
        <v>71.969700000000003</v>
      </c>
      <c r="BW71" s="83">
        <v>9.9009999999999998</v>
      </c>
      <c r="BX71" s="83">
        <v>8.4621999999999993</v>
      </c>
      <c r="BY71" s="83">
        <v>9.0792999999999999</v>
      </c>
    </row>
    <row r="72" spans="1:77" x14ac:dyDescent="0.25">
      <c r="A72" s="47"/>
      <c r="C72" s="25" t="s">
        <v>144</v>
      </c>
      <c r="D72" s="26" t="s">
        <v>145</v>
      </c>
      <c r="E72" s="62"/>
      <c r="F72" s="63" t="s">
        <v>106</v>
      </c>
      <c r="G72" s="64"/>
      <c r="H72" s="83">
        <v>27.853999999999999</v>
      </c>
      <c r="I72" s="83">
        <v>3486.9897000000001</v>
      </c>
      <c r="J72" s="83">
        <v>27.02</v>
      </c>
      <c r="K72" s="83">
        <v>24.96</v>
      </c>
      <c r="L72" s="83">
        <v>24.09</v>
      </c>
      <c r="M72" s="83" t="s">
        <v>104</v>
      </c>
      <c r="N72" s="83">
        <v>17.509</v>
      </c>
      <c r="O72" s="83">
        <v>14.8445</v>
      </c>
      <c r="P72" s="83">
        <v>17.6187</v>
      </c>
      <c r="Q72" s="83">
        <v>24.252300000000002</v>
      </c>
      <c r="R72" s="83">
        <v>28.491</v>
      </c>
      <c r="S72" s="83">
        <v>30.076000000000001</v>
      </c>
      <c r="T72" s="83">
        <v>53.070999999999998</v>
      </c>
      <c r="U72" s="83">
        <v>23.7502</v>
      </c>
      <c r="V72" s="83" t="s">
        <v>104</v>
      </c>
      <c r="W72" s="83" t="s">
        <v>104</v>
      </c>
      <c r="X72" s="83" t="s">
        <v>104</v>
      </c>
      <c r="Y72" s="83" t="s">
        <v>104</v>
      </c>
      <c r="Z72" s="83" t="s">
        <v>104</v>
      </c>
      <c r="AA72" s="83">
        <v>33.372</v>
      </c>
      <c r="AB72" s="83" t="s">
        <v>104</v>
      </c>
      <c r="AC72" s="83" t="s">
        <v>104</v>
      </c>
      <c r="AD72" s="83">
        <v>15.4147</v>
      </c>
      <c r="AE72" s="83" t="s">
        <v>104</v>
      </c>
      <c r="AF72" s="83" t="s">
        <v>104</v>
      </c>
      <c r="AG72" s="83">
        <v>13.7667</v>
      </c>
      <c r="AH72" s="83">
        <v>20.446400000000001</v>
      </c>
      <c r="AI72" s="83">
        <v>13.5261</v>
      </c>
      <c r="AJ72" s="83">
        <v>12.7715</v>
      </c>
      <c r="AK72" s="83">
        <v>12.7065</v>
      </c>
      <c r="AL72" s="83">
        <v>12.9208</v>
      </c>
      <c r="AM72" s="83">
        <v>14.7522</v>
      </c>
      <c r="AN72" s="83" t="s">
        <v>104</v>
      </c>
      <c r="AO72" s="83">
        <v>12.913</v>
      </c>
      <c r="AP72" s="83">
        <v>14.804</v>
      </c>
      <c r="AQ72" s="83">
        <v>32.923000000000002</v>
      </c>
      <c r="AR72" s="83">
        <v>12.838200000000001</v>
      </c>
      <c r="AS72" s="83">
        <v>12.8163</v>
      </c>
      <c r="AT72" s="83">
        <v>12.824</v>
      </c>
      <c r="AU72" s="83">
        <v>15.6709</v>
      </c>
      <c r="AV72" s="83">
        <v>13.725899999999999</v>
      </c>
      <c r="AW72" s="83">
        <v>14.5265</v>
      </c>
      <c r="AX72" s="83" t="s">
        <v>104</v>
      </c>
      <c r="AY72" s="83">
        <v>12.56</v>
      </c>
      <c r="AZ72" s="83">
        <v>12.3605</v>
      </c>
      <c r="BA72" s="83">
        <v>12.1562</v>
      </c>
      <c r="BB72" s="83">
        <v>13.485900000000001</v>
      </c>
      <c r="BC72" s="83" t="s">
        <v>104</v>
      </c>
      <c r="BD72" s="83" t="s">
        <v>104</v>
      </c>
      <c r="BE72" s="83">
        <v>10.357699999999999</v>
      </c>
      <c r="BF72" s="83">
        <v>8.875</v>
      </c>
      <c r="BG72" s="83" t="s">
        <v>104</v>
      </c>
      <c r="BH72" s="83">
        <v>7.9752999999999998</v>
      </c>
      <c r="BI72" s="83" t="s">
        <v>104</v>
      </c>
      <c r="BJ72" s="83">
        <v>7.9276</v>
      </c>
      <c r="BK72" s="83">
        <v>10.997999999999999</v>
      </c>
      <c r="BL72" s="83" t="s">
        <v>104</v>
      </c>
      <c r="BM72" s="83">
        <v>10.8421</v>
      </c>
      <c r="BN72" s="83">
        <v>9.7264999999999997</v>
      </c>
      <c r="BO72" s="83">
        <v>1062.2066</v>
      </c>
      <c r="BP72" s="83">
        <v>8.9824000000000002</v>
      </c>
      <c r="BQ72" s="83">
        <v>10.3255</v>
      </c>
      <c r="BR72" s="83" t="s">
        <v>104</v>
      </c>
      <c r="BS72" s="83">
        <v>10.407299999999999</v>
      </c>
      <c r="BT72" s="83" t="s">
        <v>104</v>
      </c>
      <c r="BU72" s="83" t="s">
        <v>104</v>
      </c>
      <c r="BV72" s="83" t="s">
        <v>104</v>
      </c>
      <c r="BW72" s="83" t="s">
        <v>104</v>
      </c>
      <c r="BX72" s="83">
        <v>8.4621999999999993</v>
      </c>
      <c r="BY72" s="83" t="s">
        <v>104</v>
      </c>
    </row>
    <row r="73" spans="1:77" x14ac:dyDescent="0.25">
      <c r="A73" s="47"/>
      <c r="C73" s="25" t="s">
        <v>146</v>
      </c>
      <c r="D73" s="26" t="s">
        <v>147</v>
      </c>
      <c r="E73" s="62"/>
      <c r="F73" s="63" t="s">
        <v>107</v>
      </c>
      <c r="G73" s="64"/>
      <c r="H73" s="83" t="s">
        <v>104</v>
      </c>
      <c r="I73" s="83">
        <v>1291.1307999999999</v>
      </c>
      <c r="J73" s="83" t="s">
        <v>104</v>
      </c>
      <c r="K73" s="83" t="s">
        <v>104</v>
      </c>
      <c r="L73" s="83" t="s">
        <v>104</v>
      </c>
      <c r="M73" s="83" t="s">
        <v>104</v>
      </c>
      <c r="N73" s="83" t="s">
        <v>104</v>
      </c>
      <c r="O73" s="83" t="s">
        <v>104</v>
      </c>
      <c r="P73" s="83" t="s">
        <v>104</v>
      </c>
      <c r="Q73" s="83" t="s">
        <v>104</v>
      </c>
      <c r="R73" s="83" t="s">
        <v>104</v>
      </c>
      <c r="S73" s="83" t="s">
        <v>104</v>
      </c>
      <c r="T73" s="83" t="s">
        <v>104</v>
      </c>
      <c r="U73" s="83" t="s">
        <v>104</v>
      </c>
      <c r="V73" s="83" t="s">
        <v>104</v>
      </c>
      <c r="W73" s="83" t="s">
        <v>104</v>
      </c>
      <c r="X73" s="83" t="s">
        <v>104</v>
      </c>
      <c r="Y73" s="83" t="s">
        <v>104</v>
      </c>
      <c r="Z73" s="83" t="s">
        <v>104</v>
      </c>
      <c r="AA73" s="83" t="s">
        <v>104</v>
      </c>
      <c r="AB73" s="83">
        <v>1008.3665</v>
      </c>
      <c r="AC73" s="83" t="s">
        <v>104</v>
      </c>
      <c r="AD73" s="83" t="s">
        <v>104</v>
      </c>
      <c r="AE73" s="83" t="s">
        <v>104</v>
      </c>
      <c r="AF73" s="83" t="s">
        <v>104</v>
      </c>
      <c r="AG73" s="83" t="s">
        <v>104</v>
      </c>
      <c r="AH73" s="83" t="s">
        <v>104</v>
      </c>
      <c r="AI73" s="83" t="s">
        <v>104</v>
      </c>
      <c r="AJ73" s="83" t="s">
        <v>104</v>
      </c>
      <c r="AK73" s="83" t="s">
        <v>104</v>
      </c>
      <c r="AL73" s="83" t="s">
        <v>104</v>
      </c>
      <c r="AM73" s="83" t="s">
        <v>104</v>
      </c>
      <c r="AN73" s="83" t="s">
        <v>104</v>
      </c>
      <c r="AO73" s="83" t="s">
        <v>104</v>
      </c>
      <c r="AP73" s="83" t="s">
        <v>104</v>
      </c>
      <c r="AQ73" s="83" t="s">
        <v>104</v>
      </c>
      <c r="AR73" s="83" t="s">
        <v>104</v>
      </c>
      <c r="AS73" s="83" t="s">
        <v>104</v>
      </c>
      <c r="AT73" s="83" t="s">
        <v>104</v>
      </c>
      <c r="AU73" s="83" t="s">
        <v>104</v>
      </c>
      <c r="AV73" s="83" t="s">
        <v>104</v>
      </c>
      <c r="AW73" s="83" t="s">
        <v>104</v>
      </c>
      <c r="AX73" s="83" t="s">
        <v>104</v>
      </c>
      <c r="AY73" s="83" t="s">
        <v>104</v>
      </c>
      <c r="AZ73" s="83" t="s">
        <v>104</v>
      </c>
      <c r="BA73" s="83" t="s">
        <v>104</v>
      </c>
      <c r="BB73" s="83" t="s">
        <v>104</v>
      </c>
      <c r="BC73" s="83" t="s">
        <v>104</v>
      </c>
      <c r="BD73" s="83" t="s">
        <v>104</v>
      </c>
      <c r="BE73" s="83" t="s">
        <v>104</v>
      </c>
      <c r="BF73" s="83" t="s">
        <v>104</v>
      </c>
      <c r="BG73" s="83" t="s">
        <v>104</v>
      </c>
      <c r="BH73" s="83" t="s">
        <v>104</v>
      </c>
      <c r="BI73" s="83" t="s">
        <v>104</v>
      </c>
      <c r="BJ73" s="83" t="s">
        <v>104</v>
      </c>
      <c r="BK73" s="83" t="s">
        <v>104</v>
      </c>
      <c r="BL73" s="83" t="s">
        <v>104</v>
      </c>
      <c r="BM73" s="83" t="s">
        <v>104</v>
      </c>
      <c r="BN73" s="83" t="s">
        <v>104</v>
      </c>
      <c r="BO73" s="83" t="s">
        <v>104</v>
      </c>
      <c r="BP73" s="83" t="s">
        <v>104</v>
      </c>
      <c r="BQ73" s="83" t="s">
        <v>104</v>
      </c>
      <c r="BR73" s="83" t="s">
        <v>104</v>
      </c>
      <c r="BS73" s="83" t="s">
        <v>104</v>
      </c>
      <c r="BT73" s="83" t="s">
        <v>104</v>
      </c>
      <c r="BU73" s="83" t="s">
        <v>104</v>
      </c>
      <c r="BV73" s="83" t="s">
        <v>104</v>
      </c>
      <c r="BW73" s="83" t="s">
        <v>104</v>
      </c>
      <c r="BX73" s="83" t="s">
        <v>104</v>
      </c>
      <c r="BY73" s="83" t="s">
        <v>104</v>
      </c>
    </row>
    <row r="74" spans="1:77" x14ac:dyDescent="0.25">
      <c r="A74" s="47"/>
      <c r="C74" s="25" t="s">
        <v>148</v>
      </c>
      <c r="D74" s="26" t="s">
        <v>149</v>
      </c>
      <c r="E74" s="62"/>
      <c r="F74" s="63" t="s">
        <v>108</v>
      </c>
      <c r="G74" s="64"/>
      <c r="H74" s="83" t="s">
        <v>104</v>
      </c>
      <c r="I74" s="83">
        <v>1215.2022999999999</v>
      </c>
      <c r="J74" s="83" t="s">
        <v>104</v>
      </c>
      <c r="K74" s="83" t="s">
        <v>104</v>
      </c>
      <c r="L74" s="83" t="s">
        <v>104</v>
      </c>
      <c r="M74" s="83" t="s">
        <v>104</v>
      </c>
      <c r="N74" s="83" t="s">
        <v>104</v>
      </c>
      <c r="O74" s="83" t="s">
        <v>104</v>
      </c>
      <c r="P74" s="83">
        <v>10.099399999999999</v>
      </c>
      <c r="Q74" s="83">
        <v>10.008100000000001</v>
      </c>
      <c r="R74" s="83" t="s">
        <v>104</v>
      </c>
      <c r="S74" s="83" t="s">
        <v>104</v>
      </c>
      <c r="T74" s="83" t="s">
        <v>104</v>
      </c>
      <c r="U74" s="83" t="s">
        <v>104</v>
      </c>
      <c r="V74" s="83" t="s">
        <v>104</v>
      </c>
      <c r="W74" s="83" t="s">
        <v>104</v>
      </c>
      <c r="X74" s="83" t="s">
        <v>104</v>
      </c>
      <c r="Y74" s="83" t="s">
        <v>104</v>
      </c>
      <c r="Z74" s="83" t="s">
        <v>104</v>
      </c>
      <c r="AA74" s="83" t="s">
        <v>104</v>
      </c>
      <c r="AB74" s="83">
        <v>1016.5569</v>
      </c>
      <c r="AC74" s="83" t="s">
        <v>104</v>
      </c>
      <c r="AD74" s="83" t="s">
        <v>104</v>
      </c>
      <c r="AE74" s="83" t="s">
        <v>104</v>
      </c>
      <c r="AF74" s="83" t="s">
        <v>104</v>
      </c>
      <c r="AG74" s="83" t="s">
        <v>104</v>
      </c>
      <c r="AH74" s="83" t="s">
        <v>104</v>
      </c>
      <c r="AI74" s="83" t="s">
        <v>104</v>
      </c>
      <c r="AJ74" s="83" t="s">
        <v>104</v>
      </c>
      <c r="AK74" s="83" t="s">
        <v>104</v>
      </c>
      <c r="AL74" s="83" t="s">
        <v>104</v>
      </c>
      <c r="AM74" s="83" t="s">
        <v>104</v>
      </c>
      <c r="AN74" s="83" t="s">
        <v>104</v>
      </c>
      <c r="AO74" s="83" t="s">
        <v>104</v>
      </c>
      <c r="AP74" s="83" t="s">
        <v>104</v>
      </c>
      <c r="AQ74" s="83" t="s">
        <v>104</v>
      </c>
      <c r="AR74" s="83" t="s">
        <v>104</v>
      </c>
      <c r="AS74" s="83" t="s">
        <v>104</v>
      </c>
      <c r="AT74" s="83" t="s">
        <v>104</v>
      </c>
      <c r="AU74" s="83" t="s">
        <v>104</v>
      </c>
      <c r="AV74" s="83" t="s">
        <v>104</v>
      </c>
      <c r="AW74" s="83" t="s">
        <v>104</v>
      </c>
      <c r="AX74" s="83" t="s">
        <v>104</v>
      </c>
      <c r="AY74" s="83" t="s">
        <v>104</v>
      </c>
      <c r="AZ74" s="83" t="s">
        <v>104</v>
      </c>
      <c r="BA74" s="83" t="s">
        <v>104</v>
      </c>
      <c r="BB74" s="83" t="s">
        <v>104</v>
      </c>
      <c r="BC74" s="83" t="s">
        <v>104</v>
      </c>
      <c r="BD74" s="83" t="s">
        <v>104</v>
      </c>
      <c r="BE74" s="83" t="s">
        <v>104</v>
      </c>
      <c r="BF74" s="83" t="s">
        <v>104</v>
      </c>
      <c r="BG74" s="83" t="s">
        <v>104</v>
      </c>
      <c r="BH74" s="83" t="s">
        <v>104</v>
      </c>
      <c r="BI74" s="83" t="s">
        <v>104</v>
      </c>
      <c r="BJ74" s="83" t="s">
        <v>104</v>
      </c>
      <c r="BK74" s="83" t="s">
        <v>104</v>
      </c>
      <c r="BL74" s="83" t="s">
        <v>104</v>
      </c>
      <c r="BM74" s="83" t="s">
        <v>104</v>
      </c>
      <c r="BN74" s="83" t="s">
        <v>104</v>
      </c>
      <c r="BO74" s="83" t="s">
        <v>104</v>
      </c>
      <c r="BP74" s="83" t="s">
        <v>104</v>
      </c>
      <c r="BQ74" s="83" t="s">
        <v>104</v>
      </c>
      <c r="BR74" s="83" t="s">
        <v>104</v>
      </c>
      <c r="BS74" s="83" t="s">
        <v>104</v>
      </c>
      <c r="BT74" s="83" t="s">
        <v>104</v>
      </c>
      <c r="BU74" s="83" t="s">
        <v>104</v>
      </c>
      <c r="BV74" s="83" t="s">
        <v>104</v>
      </c>
      <c r="BW74" s="83" t="s">
        <v>104</v>
      </c>
      <c r="BX74" s="83" t="s">
        <v>104</v>
      </c>
      <c r="BY74" s="83" t="s">
        <v>104</v>
      </c>
    </row>
    <row r="75" spans="1:77" x14ac:dyDescent="0.25">
      <c r="A75" s="47"/>
      <c r="C75" s="25" t="s">
        <v>150</v>
      </c>
      <c r="D75" s="26" t="s">
        <v>151</v>
      </c>
      <c r="E75" s="62"/>
      <c r="F75" s="63" t="s">
        <v>109</v>
      </c>
      <c r="G75" s="64"/>
      <c r="H75" s="83" t="s">
        <v>104</v>
      </c>
      <c r="I75" s="83">
        <v>2154.6385</v>
      </c>
      <c r="J75" s="83" t="s">
        <v>104</v>
      </c>
      <c r="K75" s="83" t="s">
        <v>104</v>
      </c>
      <c r="L75" s="83" t="s">
        <v>104</v>
      </c>
      <c r="M75" s="83" t="s">
        <v>104</v>
      </c>
      <c r="N75" s="83" t="s">
        <v>104</v>
      </c>
      <c r="O75" s="83" t="s">
        <v>104</v>
      </c>
      <c r="P75" s="83">
        <v>13.927300000000001</v>
      </c>
      <c r="Q75" s="83">
        <v>24.054500000000001</v>
      </c>
      <c r="R75" s="83" t="s">
        <v>104</v>
      </c>
      <c r="S75" s="83" t="s">
        <v>104</v>
      </c>
      <c r="T75" s="83" t="s">
        <v>104</v>
      </c>
      <c r="U75" s="83" t="s">
        <v>104</v>
      </c>
      <c r="V75" s="83" t="s">
        <v>104</v>
      </c>
      <c r="W75" s="83" t="s">
        <v>104</v>
      </c>
      <c r="X75" s="83" t="s">
        <v>104</v>
      </c>
      <c r="Y75" s="83" t="s">
        <v>104</v>
      </c>
      <c r="Z75" s="83" t="s">
        <v>104</v>
      </c>
      <c r="AA75" s="83" t="s">
        <v>104</v>
      </c>
      <c r="AB75" s="83">
        <v>1095.7745</v>
      </c>
      <c r="AC75" s="83" t="s">
        <v>104</v>
      </c>
      <c r="AD75" s="83" t="s">
        <v>104</v>
      </c>
      <c r="AE75" s="83" t="s">
        <v>104</v>
      </c>
      <c r="AF75" s="83" t="s">
        <v>104</v>
      </c>
      <c r="AG75" s="83" t="s">
        <v>104</v>
      </c>
      <c r="AH75" s="83" t="s">
        <v>104</v>
      </c>
      <c r="AI75" s="83" t="s">
        <v>104</v>
      </c>
      <c r="AJ75" s="83" t="s">
        <v>104</v>
      </c>
      <c r="AK75" s="83" t="s">
        <v>104</v>
      </c>
      <c r="AL75" s="83" t="s">
        <v>104</v>
      </c>
      <c r="AM75" s="83" t="s">
        <v>104</v>
      </c>
      <c r="AN75" s="83" t="s">
        <v>104</v>
      </c>
      <c r="AO75" s="83" t="s">
        <v>104</v>
      </c>
      <c r="AP75" s="83" t="s">
        <v>104</v>
      </c>
      <c r="AQ75" s="83" t="s">
        <v>104</v>
      </c>
      <c r="AR75" s="83" t="s">
        <v>104</v>
      </c>
      <c r="AS75" s="83" t="s">
        <v>104</v>
      </c>
      <c r="AT75" s="83" t="s">
        <v>104</v>
      </c>
      <c r="AU75" s="83" t="s">
        <v>104</v>
      </c>
      <c r="AV75" s="83" t="s">
        <v>104</v>
      </c>
      <c r="AW75" s="83" t="s">
        <v>104</v>
      </c>
      <c r="AX75" s="83" t="s">
        <v>104</v>
      </c>
      <c r="AY75" s="83" t="s">
        <v>104</v>
      </c>
      <c r="AZ75" s="83" t="s">
        <v>104</v>
      </c>
      <c r="BA75" s="83" t="s">
        <v>104</v>
      </c>
      <c r="BB75" s="83" t="s">
        <v>104</v>
      </c>
      <c r="BC75" s="83" t="s">
        <v>104</v>
      </c>
      <c r="BD75" s="83" t="s">
        <v>104</v>
      </c>
      <c r="BE75" s="83" t="s">
        <v>104</v>
      </c>
      <c r="BF75" s="83" t="s">
        <v>104</v>
      </c>
      <c r="BG75" s="83" t="s">
        <v>104</v>
      </c>
      <c r="BH75" s="83" t="s">
        <v>104</v>
      </c>
      <c r="BI75" s="83" t="s">
        <v>104</v>
      </c>
      <c r="BJ75" s="83" t="s">
        <v>104</v>
      </c>
      <c r="BK75" s="83" t="s">
        <v>104</v>
      </c>
      <c r="BL75" s="83" t="s">
        <v>104</v>
      </c>
      <c r="BM75" s="83" t="s">
        <v>104</v>
      </c>
      <c r="BN75" s="83" t="s">
        <v>104</v>
      </c>
      <c r="BO75" s="83" t="s">
        <v>104</v>
      </c>
      <c r="BP75" s="83" t="s">
        <v>104</v>
      </c>
      <c r="BQ75" s="83" t="s">
        <v>104</v>
      </c>
      <c r="BR75" s="83" t="s">
        <v>104</v>
      </c>
      <c r="BS75" s="83" t="s">
        <v>104</v>
      </c>
      <c r="BT75" s="83" t="s">
        <v>104</v>
      </c>
      <c r="BU75" s="83" t="s">
        <v>104</v>
      </c>
      <c r="BV75" s="83" t="s">
        <v>104</v>
      </c>
      <c r="BW75" s="83" t="s">
        <v>104</v>
      </c>
      <c r="BX75" s="83" t="s">
        <v>104</v>
      </c>
      <c r="BY75" s="83" t="s">
        <v>104</v>
      </c>
    </row>
    <row r="76" spans="1:77" x14ac:dyDescent="0.25">
      <c r="A76" s="47"/>
      <c r="C76" s="25" t="s">
        <v>152</v>
      </c>
      <c r="D76" s="26" t="s">
        <v>153</v>
      </c>
      <c r="E76" s="62"/>
      <c r="F76" s="63" t="s">
        <v>110</v>
      </c>
      <c r="G76" s="64"/>
      <c r="H76" s="83" t="s">
        <v>104</v>
      </c>
      <c r="I76" s="83">
        <v>1084.0506</v>
      </c>
      <c r="J76" s="83" t="s">
        <v>104</v>
      </c>
      <c r="K76" s="83" t="s">
        <v>104</v>
      </c>
      <c r="L76" s="83" t="s">
        <v>104</v>
      </c>
      <c r="M76" s="83">
        <v>19.61</v>
      </c>
      <c r="N76" s="83">
        <v>13.809900000000001</v>
      </c>
      <c r="O76" s="83">
        <v>16.526900000000001</v>
      </c>
      <c r="P76" s="83">
        <v>11.1065</v>
      </c>
      <c r="Q76" s="83">
        <v>10.089600000000001</v>
      </c>
      <c r="R76" s="83" t="s">
        <v>104</v>
      </c>
      <c r="S76" s="83" t="s">
        <v>104</v>
      </c>
      <c r="T76" s="83" t="s">
        <v>104</v>
      </c>
      <c r="U76" s="83" t="s">
        <v>104</v>
      </c>
      <c r="V76" s="83" t="s">
        <v>104</v>
      </c>
      <c r="W76" s="83" t="s">
        <v>104</v>
      </c>
      <c r="X76" s="83" t="s">
        <v>104</v>
      </c>
      <c r="Y76" s="83" t="s">
        <v>104</v>
      </c>
      <c r="Z76" s="83" t="s">
        <v>104</v>
      </c>
      <c r="AA76" s="83" t="s">
        <v>104</v>
      </c>
      <c r="AB76" s="83">
        <v>1005.3572</v>
      </c>
      <c r="AC76" s="83" t="s">
        <v>104</v>
      </c>
      <c r="AD76" s="83" t="s">
        <v>104</v>
      </c>
      <c r="AE76" s="83" t="s">
        <v>104</v>
      </c>
      <c r="AF76" s="83" t="s">
        <v>104</v>
      </c>
      <c r="AG76" s="83" t="s">
        <v>104</v>
      </c>
      <c r="AH76" s="83" t="s">
        <v>104</v>
      </c>
      <c r="AI76" s="83" t="s">
        <v>104</v>
      </c>
      <c r="AJ76" s="83" t="s">
        <v>104</v>
      </c>
      <c r="AK76" s="83" t="s">
        <v>104</v>
      </c>
      <c r="AL76" s="83" t="s">
        <v>104</v>
      </c>
      <c r="AM76" s="83" t="s">
        <v>104</v>
      </c>
      <c r="AN76" s="83" t="s">
        <v>104</v>
      </c>
      <c r="AO76" s="83" t="s">
        <v>104</v>
      </c>
      <c r="AP76" s="83" t="s">
        <v>104</v>
      </c>
      <c r="AQ76" s="83" t="s">
        <v>104</v>
      </c>
      <c r="AR76" s="83" t="s">
        <v>104</v>
      </c>
      <c r="AS76" s="83" t="s">
        <v>104</v>
      </c>
      <c r="AT76" s="83" t="s">
        <v>104</v>
      </c>
      <c r="AU76" s="83" t="s">
        <v>104</v>
      </c>
      <c r="AV76" s="83" t="s">
        <v>104</v>
      </c>
      <c r="AW76" s="83" t="s">
        <v>104</v>
      </c>
      <c r="AX76" s="83" t="s">
        <v>104</v>
      </c>
      <c r="AY76" s="83" t="s">
        <v>104</v>
      </c>
      <c r="AZ76" s="83" t="s">
        <v>104</v>
      </c>
      <c r="BA76" s="83" t="s">
        <v>104</v>
      </c>
      <c r="BB76" s="83" t="s">
        <v>104</v>
      </c>
      <c r="BC76" s="83" t="s">
        <v>104</v>
      </c>
      <c r="BD76" s="83" t="s">
        <v>104</v>
      </c>
      <c r="BE76" s="83" t="s">
        <v>104</v>
      </c>
      <c r="BF76" s="83" t="s">
        <v>104</v>
      </c>
      <c r="BG76" s="83" t="s">
        <v>104</v>
      </c>
      <c r="BH76" s="83" t="s">
        <v>104</v>
      </c>
      <c r="BI76" s="83" t="s">
        <v>104</v>
      </c>
      <c r="BJ76" s="83" t="s">
        <v>104</v>
      </c>
      <c r="BK76" s="83" t="s">
        <v>104</v>
      </c>
      <c r="BL76" s="83" t="s">
        <v>104</v>
      </c>
      <c r="BM76" s="83" t="s">
        <v>104</v>
      </c>
      <c r="BN76" s="83" t="s">
        <v>104</v>
      </c>
      <c r="BO76" s="83" t="s">
        <v>104</v>
      </c>
      <c r="BP76" s="83" t="s">
        <v>104</v>
      </c>
      <c r="BQ76" s="83" t="s">
        <v>104</v>
      </c>
      <c r="BR76" s="83" t="s">
        <v>104</v>
      </c>
      <c r="BS76" s="83" t="s">
        <v>104</v>
      </c>
      <c r="BT76" s="83" t="s">
        <v>104</v>
      </c>
      <c r="BU76" s="83" t="s">
        <v>104</v>
      </c>
      <c r="BV76" s="83" t="s">
        <v>104</v>
      </c>
      <c r="BW76" s="83" t="s">
        <v>104</v>
      </c>
      <c r="BX76" s="83" t="s">
        <v>104</v>
      </c>
      <c r="BY76" s="83" t="s">
        <v>104</v>
      </c>
    </row>
    <row r="77" spans="1:77" x14ac:dyDescent="0.25">
      <c r="A77" s="47"/>
      <c r="E77" s="62"/>
      <c r="F77" s="63" t="s">
        <v>111</v>
      </c>
      <c r="G77" s="64"/>
      <c r="H77" s="83" t="s">
        <v>104</v>
      </c>
      <c r="I77" s="83" t="s">
        <v>104</v>
      </c>
      <c r="J77" s="83" t="s">
        <v>104</v>
      </c>
      <c r="K77" s="83" t="s">
        <v>104</v>
      </c>
      <c r="L77" s="83" t="s">
        <v>104</v>
      </c>
      <c r="M77" s="83">
        <v>19.579999999999998</v>
      </c>
      <c r="N77" s="83" t="s">
        <v>104</v>
      </c>
      <c r="O77" s="83" t="s">
        <v>104</v>
      </c>
      <c r="P77" s="83" t="s">
        <v>104</v>
      </c>
      <c r="Q77" s="83" t="s">
        <v>104</v>
      </c>
      <c r="R77" s="83" t="s">
        <v>104</v>
      </c>
      <c r="S77" s="83" t="s">
        <v>104</v>
      </c>
      <c r="T77" s="83" t="s">
        <v>104</v>
      </c>
      <c r="U77" s="83" t="s">
        <v>104</v>
      </c>
      <c r="V77" s="83" t="s">
        <v>104</v>
      </c>
      <c r="W77" s="83" t="s">
        <v>104</v>
      </c>
      <c r="X77" s="83" t="s">
        <v>104</v>
      </c>
      <c r="Y77" s="83" t="s">
        <v>104</v>
      </c>
      <c r="Z77" s="83" t="s">
        <v>104</v>
      </c>
      <c r="AA77" s="83" t="s">
        <v>104</v>
      </c>
      <c r="AB77" s="83" t="s">
        <v>104</v>
      </c>
      <c r="AC77" s="83" t="s">
        <v>104</v>
      </c>
      <c r="AD77" s="83" t="s">
        <v>104</v>
      </c>
      <c r="AE77" s="83" t="s">
        <v>104</v>
      </c>
      <c r="AF77" s="83" t="s">
        <v>104</v>
      </c>
      <c r="AG77" s="83" t="s">
        <v>104</v>
      </c>
      <c r="AH77" s="83" t="s">
        <v>104</v>
      </c>
      <c r="AI77" s="83" t="s">
        <v>104</v>
      </c>
      <c r="AJ77" s="83" t="s">
        <v>104</v>
      </c>
      <c r="AK77" s="83" t="s">
        <v>104</v>
      </c>
      <c r="AL77" s="83" t="s">
        <v>104</v>
      </c>
      <c r="AM77" s="83" t="s">
        <v>104</v>
      </c>
      <c r="AN77" s="83" t="s">
        <v>104</v>
      </c>
      <c r="AO77" s="83" t="s">
        <v>104</v>
      </c>
      <c r="AP77" s="83" t="s">
        <v>104</v>
      </c>
      <c r="AQ77" s="83" t="s">
        <v>104</v>
      </c>
      <c r="AR77" s="83" t="s">
        <v>104</v>
      </c>
      <c r="AS77" s="83" t="s">
        <v>104</v>
      </c>
      <c r="AT77" s="83" t="s">
        <v>104</v>
      </c>
      <c r="AU77" s="83" t="s">
        <v>104</v>
      </c>
      <c r="AV77" s="83" t="s">
        <v>104</v>
      </c>
      <c r="AW77" s="83" t="s">
        <v>104</v>
      </c>
      <c r="AX77" s="83" t="s">
        <v>104</v>
      </c>
      <c r="AY77" s="83" t="s">
        <v>104</v>
      </c>
      <c r="AZ77" s="83" t="s">
        <v>104</v>
      </c>
      <c r="BA77" s="83" t="s">
        <v>104</v>
      </c>
      <c r="BB77" s="83" t="s">
        <v>104</v>
      </c>
      <c r="BC77" s="83" t="s">
        <v>104</v>
      </c>
      <c r="BD77" s="83" t="s">
        <v>104</v>
      </c>
      <c r="BE77" s="83" t="s">
        <v>104</v>
      </c>
      <c r="BF77" s="83" t="s">
        <v>104</v>
      </c>
      <c r="BG77" s="83" t="s">
        <v>104</v>
      </c>
      <c r="BH77" s="83" t="s">
        <v>104</v>
      </c>
      <c r="BI77" s="83" t="s">
        <v>104</v>
      </c>
      <c r="BJ77" s="83" t="s">
        <v>104</v>
      </c>
      <c r="BK77" s="83" t="s">
        <v>104</v>
      </c>
      <c r="BL77" s="83" t="s">
        <v>104</v>
      </c>
      <c r="BM77" s="83" t="s">
        <v>104</v>
      </c>
      <c r="BN77" s="83" t="s">
        <v>104</v>
      </c>
      <c r="BO77" s="83" t="s">
        <v>104</v>
      </c>
      <c r="BP77" s="83" t="s">
        <v>104</v>
      </c>
      <c r="BQ77" s="83" t="s">
        <v>104</v>
      </c>
      <c r="BR77" s="83" t="s">
        <v>104</v>
      </c>
      <c r="BS77" s="83" t="s">
        <v>104</v>
      </c>
      <c r="BT77" s="83" t="s">
        <v>104</v>
      </c>
      <c r="BU77" s="83" t="s">
        <v>104</v>
      </c>
      <c r="BV77" s="83" t="s">
        <v>104</v>
      </c>
      <c r="BW77" s="83" t="s">
        <v>104</v>
      </c>
      <c r="BX77" s="83" t="s">
        <v>104</v>
      </c>
      <c r="BY77" s="83" t="s">
        <v>104</v>
      </c>
    </row>
    <row r="78" spans="1:77" x14ac:dyDescent="0.25">
      <c r="A78" s="47"/>
      <c r="E78" s="62"/>
      <c r="F78" s="63" t="s">
        <v>112</v>
      </c>
      <c r="G78" s="64"/>
      <c r="H78" s="83">
        <v>29.365400000000001</v>
      </c>
      <c r="I78" s="83">
        <v>2412.6943000000001</v>
      </c>
      <c r="J78" s="83" t="s">
        <v>104</v>
      </c>
      <c r="K78" s="83" t="s">
        <v>104</v>
      </c>
      <c r="L78" s="83" t="s">
        <v>104</v>
      </c>
      <c r="M78" s="83" t="s">
        <v>104</v>
      </c>
      <c r="N78" s="83" t="s">
        <v>104</v>
      </c>
      <c r="O78" s="83" t="s">
        <v>104</v>
      </c>
      <c r="P78" s="83" t="s">
        <v>104</v>
      </c>
      <c r="Q78" s="83">
        <v>24.247</v>
      </c>
      <c r="R78" s="83" t="s">
        <v>104</v>
      </c>
      <c r="S78" s="83" t="s">
        <v>104</v>
      </c>
      <c r="T78" s="83" t="s">
        <v>104</v>
      </c>
      <c r="U78" s="83" t="s">
        <v>104</v>
      </c>
      <c r="V78" s="83" t="s">
        <v>104</v>
      </c>
      <c r="W78" s="83" t="s">
        <v>104</v>
      </c>
      <c r="X78" s="83" t="s">
        <v>104</v>
      </c>
      <c r="Y78" s="83" t="s">
        <v>104</v>
      </c>
      <c r="Z78" s="83" t="s">
        <v>104</v>
      </c>
      <c r="AA78" s="83" t="s">
        <v>104</v>
      </c>
      <c r="AB78" s="83">
        <v>1388.1474000000001</v>
      </c>
      <c r="AC78" s="83" t="s">
        <v>104</v>
      </c>
      <c r="AD78" s="83" t="s">
        <v>104</v>
      </c>
      <c r="AE78" s="83" t="s">
        <v>104</v>
      </c>
      <c r="AF78" s="83" t="s">
        <v>104</v>
      </c>
      <c r="AG78" s="83" t="s">
        <v>104</v>
      </c>
      <c r="AH78" s="83" t="s">
        <v>104</v>
      </c>
      <c r="AI78" s="83" t="s">
        <v>104</v>
      </c>
      <c r="AJ78" s="83" t="s">
        <v>104</v>
      </c>
      <c r="AK78" s="83" t="s">
        <v>104</v>
      </c>
      <c r="AL78" s="83" t="s">
        <v>104</v>
      </c>
      <c r="AM78" s="83" t="s">
        <v>104</v>
      </c>
      <c r="AN78" s="83" t="s">
        <v>104</v>
      </c>
      <c r="AO78" s="83" t="s">
        <v>104</v>
      </c>
      <c r="AP78" s="83" t="s">
        <v>104</v>
      </c>
      <c r="AQ78" s="83" t="s">
        <v>104</v>
      </c>
      <c r="AR78" s="83" t="s">
        <v>104</v>
      </c>
      <c r="AS78" s="83" t="s">
        <v>104</v>
      </c>
      <c r="AT78" s="83" t="s">
        <v>104</v>
      </c>
      <c r="AU78" s="83" t="s">
        <v>104</v>
      </c>
      <c r="AV78" s="83" t="s">
        <v>104</v>
      </c>
      <c r="AW78" s="83" t="s">
        <v>104</v>
      </c>
      <c r="AX78" s="83" t="s">
        <v>104</v>
      </c>
      <c r="AY78" s="83" t="s">
        <v>104</v>
      </c>
      <c r="AZ78" s="83" t="s">
        <v>104</v>
      </c>
      <c r="BA78" s="83" t="s">
        <v>104</v>
      </c>
      <c r="BB78" s="83" t="s">
        <v>104</v>
      </c>
      <c r="BC78" s="83" t="s">
        <v>104</v>
      </c>
      <c r="BD78" s="83" t="s">
        <v>104</v>
      </c>
      <c r="BE78" s="83" t="s">
        <v>104</v>
      </c>
      <c r="BF78" s="83" t="s">
        <v>104</v>
      </c>
      <c r="BG78" s="83" t="s">
        <v>104</v>
      </c>
      <c r="BH78" s="83" t="s">
        <v>104</v>
      </c>
      <c r="BI78" s="83" t="s">
        <v>104</v>
      </c>
      <c r="BJ78" s="83" t="s">
        <v>104</v>
      </c>
      <c r="BK78" s="83" t="s">
        <v>104</v>
      </c>
      <c r="BL78" s="83" t="s">
        <v>104</v>
      </c>
      <c r="BM78" s="83" t="s">
        <v>104</v>
      </c>
      <c r="BN78" s="83" t="s">
        <v>104</v>
      </c>
      <c r="BO78" s="83" t="s">
        <v>104</v>
      </c>
      <c r="BP78" s="83" t="s">
        <v>104</v>
      </c>
      <c r="BQ78" s="83" t="s">
        <v>104</v>
      </c>
      <c r="BR78" s="83" t="s">
        <v>104</v>
      </c>
      <c r="BS78" s="83" t="s">
        <v>104</v>
      </c>
      <c r="BT78" s="83" t="s">
        <v>104</v>
      </c>
      <c r="BU78" s="83" t="s">
        <v>104</v>
      </c>
      <c r="BV78" s="83" t="s">
        <v>104</v>
      </c>
      <c r="BW78" s="83" t="s">
        <v>104</v>
      </c>
      <c r="BX78" s="83" t="s">
        <v>104</v>
      </c>
      <c r="BY78" s="83" t="s">
        <v>104</v>
      </c>
    </row>
    <row r="79" spans="1:77" x14ac:dyDescent="0.25">
      <c r="A79" s="47"/>
      <c r="E79" s="62"/>
      <c r="F79" s="63" t="s">
        <v>113</v>
      </c>
      <c r="G79" s="64"/>
      <c r="H79" s="83" t="s">
        <v>104</v>
      </c>
      <c r="I79" s="83" t="s">
        <v>104</v>
      </c>
      <c r="J79" s="83" t="s">
        <v>104</v>
      </c>
      <c r="K79" s="83" t="s">
        <v>104</v>
      </c>
      <c r="L79" s="83" t="s">
        <v>104</v>
      </c>
      <c r="M79" s="83" t="s">
        <v>104</v>
      </c>
      <c r="N79" s="83" t="s">
        <v>104</v>
      </c>
      <c r="O79" s="83" t="s">
        <v>104</v>
      </c>
      <c r="P79" s="83" t="s">
        <v>104</v>
      </c>
      <c r="Q79" s="83" t="s">
        <v>104</v>
      </c>
      <c r="R79" s="83" t="s">
        <v>104</v>
      </c>
      <c r="S79" s="83" t="s">
        <v>104</v>
      </c>
      <c r="T79" s="83" t="s">
        <v>104</v>
      </c>
      <c r="U79" s="83" t="s">
        <v>104</v>
      </c>
      <c r="V79" s="83" t="s">
        <v>104</v>
      </c>
      <c r="W79" s="83" t="s">
        <v>104</v>
      </c>
      <c r="X79" s="83" t="s">
        <v>104</v>
      </c>
      <c r="Y79" s="83" t="s">
        <v>104</v>
      </c>
      <c r="Z79" s="83" t="s">
        <v>104</v>
      </c>
      <c r="AA79" s="83" t="s">
        <v>104</v>
      </c>
      <c r="AB79" s="83" t="s">
        <v>104</v>
      </c>
      <c r="AC79" s="83" t="s">
        <v>104</v>
      </c>
      <c r="AD79" s="83" t="s">
        <v>104</v>
      </c>
      <c r="AE79" s="83" t="s">
        <v>104</v>
      </c>
      <c r="AF79" s="83" t="s">
        <v>104</v>
      </c>
      <c r="AG79" s="83" t="s">
        <v>104</v>
      </c>
      <c r="AH79" s="83" t="s">
        <v>104</v>
      </c>
      <c r="AI79" s="83" t="s">
        <v>104</v>
      </c>
      <c r="AJ79" s="83" t="s">
        <v>104</v>
      </c>
      <c r="AK79" s="83" t="s">
        <v>104</v>
      </c>
      <c r="AL79" s="83" t="s">
        <v>104</v>
      </c>
      <c r="AM79" s="83" t="s">
        <v>104</v>
      </c>
      <c r="AN79" s="83" t="s">
        <v>104</v>
      </c>
      <c r="AO79" s="83" t="s">
        <v>104</v>
      </c>
      <c r="AP79" s="83" t="s">
        <v>104</v>
      </c>
      <c r="AQ79" s="83" t="s">
        <v>104</v>
      </c>
      <c r="AR79" s="83" t="s">
        <v>104</v>
      </c>
      <c r="AS79" s="83" t="s">
        <v>104</v>
      </c>
      <c r="AT79" s="83" t="s">
        <v>104</v>
      </c>
      <c r="AU79" s="83" t="s">
        <v>104</v>
      </c>
      <c r="AV79" s="83" t="s">
        <v>104</v>
      </c>
      <c r="AW79" s="83" t="s">
        <v>104</v>
      </c>
      <c r="AX79" s="83" t="s">
        <v>104</v>
      </c>
      <c r="AY79" s="83" t="s">
        <v>104</v>
      </c>
      <c r="AZ79" s="83" t="s">
        <v>104</v>
      </c>
      <c r="BA79" s="83" t="s">
        <v>104</v>
      </c>
      <c r="BB79" s="83" t="s">
        <v>104</v>
      </c>
      <c r="BC79" s="83" t="s">
        <v>104</v>
      </c>
      <c r="BD79" s="83" t="s">
        <v>104</v>
      </c>
      <c r="BE79" s="83" t="s">
        <v>104</v>
      </c>
      <c r="BF79" s="83" t="s">
        <v>104</v>
      </c>
      <c r="BG79" s="83" t="s">
        <v>104</v>
      </c>
      <c r="BH79" s="83" t="s">
        <v>104</v>
      </c>
      <c r="BI79" s="83" t="s">
        <v>104</v>
      </c>
      <c r="BJ79" s="83" t="s">
        <v>104</v>
      </c>
      <c r="BK79" s="83" t="s">
        <v>104</v>
      </c>
      <c r="BL79" s="83" t="s">
        <v>104</v>
      </c>
      <c r="BM79" s="83" t="s">
        <v>104</v>
      </c>
      <c r="BN79" s="83" t="s">
        <v>104</v>
      </c>
      <c r="BO79" s="83" t="s">
        <v>104</v>
      </c>
      <c r="BP79" s="83" t="s">
        <v>104</v>
      </c>
      <c r="BQ79" s="83" t="s">
        <v>104</v>
      </c>
      <c r="BR79" s="83" t="s">
        <v>104</v>
      </c>
      <c r="BS79" s="83" t="s">
        <v>104</v>
      </c>
      <c r="BT79" s="83" t="s">
        <v>104</v>
      </c>
      <c r="BU79" s="83" t="s">
        <v>104</v>
      </c>
      <c r="BV79" s="83" t="s">
        <v>104</v>
      </c>
      <c r="BW79" s="83" t="s">
        <v>104</v>
      </c>
      <c r="BX79" s="83" t="s">
        <v>104</v>
      </c>
      <c r="BY79" s="83" t="s">
        <v>104</v>
      </c>
    </row>
    <row r="80" spans="1:77" x14ac:dyDescent="0.25">
      <c r="A80" s="47"/>
      <c r="D80" s="26" t="s">
        <v>142</v>
      </c>
      <c r="E80" s="62"/>
      <c r="F80" s="63" t="s">
        <v>114</v>
      </c>
      <c r="G80" s="64"/>
      <c r="H80" s="83">
        <v>25.337800000000001</v>
      </c>
      <c r="I80" s="83">
        <v>3171.1293999999998</v>
      </c>
      <c r="J80" s="83" t="s">
        <v>104</v>
      </c>
      <c r="K80" s="83" t="s">
        <v>104</v>
      </c>
      <c r="L80" s="83" t="s">
        <v>104</v>
      </c>
      <c r="M80" s="83" t="s">
        <v>104</v>
      </c>
      <c r="N80" s="83" t="s">
        <v>104</v>
      </c>
      <c r="O80" s="83" t="s">
        <v>104</v>
      </c>
      <c r="P80" s="83" t="s">
        <v>104</v>
      </c>
      <c r="Q80" s="83" t="s">
        <v>104</v>
      </c>
      <c r="R80" s="83" t="s">
        <v>104</v>
      </c>
      <c r="S80" s="83" t="s">
        <v>104</v>
      </c>
      <c r="T80" s="83" t="s">
        <v>104</v>
      </c>
      <c r="U80" s="83" t="s">
        <v>104</v>
      </c>
      <c r="V80" s="83" t="s">
        <v>104</v>
      </c>
      <c r="W80" s="83" t="s">
        <v>104</v>
      </c>
      <c r="X80" s="83" t="s">
        <v>104</v>
      </c>
      <c r="Y80" s="83" t="s">
        <v>104</v>
      </c>
      <c r="Z80" s="83" t="s">
        <v>104</v>
      </c>
      <c r="AA80" s="83" t="s">
        <v>104</v>
      </c>
      <c r="AB80" s="83" t="s">
        <v>104</v>
      </c>
      <c r="AC80" s="83" t="s">
        <v>104</v>
      </c>
      <c r="AD80" s="83" t="s">
        <v>104</v>
      </c>
      <c r="AE80" s="83" t="s">
        <v>104</v>
      </c>
      <c r="AF80" s="83" t="s">
        <v>104</v>
      </c>
      <c r="AG80" s="83" t="s">
        <v>104</v>
      </c>
      <c r="AH80" s="83" t="s">
        <v>104</v>
      </c>
      <c r="AI80" s="83" t="s">
        <v>104</v>
      </c>
      <c r="AJ80" s="83" t="s">
        <v>104</v>
      </c>
      <c r="AK80" s="83" t="s">
        <v>104</v>
      </c>
      <c r="AL80" s="83" t="s">
        <v>104</v>
      </c>
      <c r="AM80" s="83" t="s">
        <v>104</v>
      </c>
      <c r="AN80" s="83" t="s">
        <v>104</v>
      </c>
      <c r="AO80" s="83" t="s">
        <v>104</v>
      </c>
      <c r="AP80" s="83" t="s">
        <v>104</v>
      </c>
      <c r="AQ80" s="83" t="s">
        <v>104</v>
      </c>
      <c r="AR80" s="83" t="s">
        <v>104</v>
      </c>
      <c r="AS80" s="83" t="s">
        <v>104</v>
      </c>
      <c r="AT80" s="83" t="s">
        <v>104</v>
      </c>
      <c r="AU80" s="83" t="s">
        <v>104</v>
      </c>
      <c r="AV80" s="83" t="s">
        <v>104</v>
      </c>
      <c r="AW80" s="83" t="s">
        <v>104</v>
      </c>
      <c r="AX80" s="83" t="s">
        <v>104</v>
      </c>
      <c r="AY80" s="83" t="s">
        <v>104</v>
      </c>
      <c r="AZ80" s="83" t="s">
        <v>104</v>
      </c>
      <c r="BA80" s="83" t="s">
        <v>104</v>
      </c>
      <c r="BB80" s="83" t="s">
        <v>104</v>
      </c>
      <c r="BC80" s="83" t="s">
        <v>104</v>
      </c>
      <c r="BD80" s="83" t="s">
        <v>104</v>
      </c>
      <c r="BE80" s="83" t="s">
        <v>104</v>
      </c>
      <c r="BF80" s="83" t="s">
        <v>104</v>
      </c>
      <c r="BG80" s="83" t="s">
        <v>104</v>
      </c>
      <c r="BH80" s="83" t="s">
        <v>104</v>
      </c>
      <c r="BI80" s="83" t="s">
        <v>104</v>
      </c>
      <c r="BJ80" s="83" t="s">
        <v>104</v>
      </c>
      <c r="BK80" s="83" t="s">
        <v>104</v>
      </c>
      <c r="BL80" s="83" t="s">
        <v>104</v>
      </c>
      <c r="BM80" s="83" t="s">
        <v>104</v>
      </c>
      <c r="BN80" s="83" t="s">
        <v>104</v>
      </c>
      <c r="BO80" s="83" t="s">
        <v>104</v>
      </c>
      <c r="BP80" s="83" t="s">
        <v>104</v>
      </c>
      <c r="BQ80" s="83" t="s">
        <v>104</v>
      </c>
      <c r="BR80" s="83" t="s">
        <v>104</v>
      </c>
      <c r="BS80" s="83" t="s">
        <v>104</v>
      </c>
      <c r="BT80" s="83" t="s">
        <v>104</v>
      </c>
      <c r="BU80" s="83" t="s">
        <v>104</v>
      </c>
      <c r="BV80" s="83" t="s">
        <v>104</v>
      </c>
      <c r="BW80" s="83" t="s">
        <v>104</v>
      </c>
      <c r="BX80" s="83" t="s">
        <v>104</v>
      </c>
      <c r="BY80" s="83" t="s">
        <v>104</v>
      </c>
    </row>
    <row r="81" spans="1:77" x14ac:dyDescent="0.25">
      <c r="A81" s="47"/>
      <c r="D81" s="26" t="s">
        <v>154</v>
      </c>
      <c r="E81" s="62"/>
      <c r="F81" s="63" t="s">
        <v>115</v>
      </c>
      <c r="G81" s="64"/>
      <c r="H81" s="83" t="s">
        <v>104</v>
      </c>
      <c r="I81" s="83">
        <v>1136.3164999999999</v>
      </c>
      <c r="J81" s="83" t="s">
        <v>104</v>
      </c>
      <c r="K81" s="83" t="s">
        <v>104</v>
      </c>
      <c r="L81" s="83" t="s">
        <v>104</v>
      </c>
      <c r="M81" s="83" t="s">
        <v>104</v>
      </c>
      <c r="N81" s="83" t="s">
        <v>104</v>
      </c>
      <c r="O81" s="83" t="s">
        <v>104</v>
      </c>
      <c r="P81" s="83" t="s">
        <v>104</v>
      </c>
      <c r="Q81" s="83" t="s">
        <v>104</v>
      </c>
      <c r="R81" s="83" t="s">
        <v>104</v>
      </c>
      <c r="S81" s="83" t="s">
        <v>104</v>
      </c>
      <c r="T81" s="83" t="s">
        <v>104</v>
      </c>
      <c r="U81" s="83" t="s">
        <v>104</v>
      </c>
      <c r="V81" s="83" t="s">
        <v>104</v>
      </c>
      <c r="W81" s="83" t="s">
        <v>104</v>
      </c>
      <c r="X81" s="83" t="s">
        <v>104</v>
      </c>
      <c r="Y81" s="83" t="s">
        <v>104</v>
      </c>
      <c r="Z81" s="83" t="s">
        <v>104</v>
      </c>
      <c r="AA81" s="83" t="s">
        <v>104</v>
      </c>
      <c r="AB81" s="83" t="s">
        <v>104</v>
      </c>
      <c r="AC81" s="83" t="s">
        <v>104</v>
      </c>
      <c r="AD81" s="83" t="s">
        <v>104</v>
      </c>
      <c r="AE81" s="83" t="s">
        <v>104</v>
      </c>
      <c r="AF81" s="83" t="s">
        <v>104</v>
      </c>
      <c r="AG81" s="83" t="s">
        <v>104</v>
      </c>
      <c r="AH81" s="83" t="s">
        <v>104</v>
      </c>
      <c r="AI81" s="83" t="s">
        <v>104</v>
      </c>
      <c r="AJ81" s="83" t="s">
        <v>104</v>
      </c>
      <c r="AK81" s="83" t="s">
        <v>104</v>
      </c>
      <c r="AL81" s="83" t="s">
        <v>104</v>
      </c>
      <c r="AM81" s="83" t="s">
        <v>104</v>
      </c>
      <c r="AN81" s="83" t="s">
        <v>104</v>
      </c>
      <c r="AO81" s="83" t="s">
        <v>104</v>
      </c>
      <c r="AP81" s="83" t="s">
        <v>104</v>
      </c>
      <c r="AQ81" s="83" t="s">
        <v>104</v>
      </c>
      <c r="AR81" s="83" t="s">
        <v>104</v>
      </c>
      <c r="AS81" s="83" t="s">
        <v>104</v>
      </c>
      <c r="AT81" s="83" t="s">
        <v>104</v>
      </c>
      <c r="AU81" s="83" t="s">
        <v>104</v>
      </c>
      <c r="AV81" s="83" t="s">
        <v>104</v>
      </c>
      <c r="AW81" s="83" t="s">
        <v>104</v>
      </c>
      <c r="AX81" s="83" t="s">
        <v>104</v>
      </c>
      <c r="AY81" s="83" t="s">
        <v>104</v>
      </c>
      <c r="AZ81" s="83" t="s">
        <v>104</v>
      </c>
      <c r="BA81" s="83" t="s">
        <v>104</v>
      </c>
      <c r="BB81" s="83" t="s">
        <v>104</v>
      </c>
      <c r="BC81" s="83" t="s">
        <v>104</v>
      </c>
      <c r="BD81" s="83" t="s">
        <v>104</v>
      </c>
      <c r="BE81" s="83" t="s">
        <v>104</v>
      </c>
      <c r="BF81" s="83" t="s">
        <v>104</v>
      </c>
      <c r="BG81" s="83" t="s">
        <v>104</v>
      </c>
      <c r="BH81" s="83" t="s">
        <v>104</v>
      </c>
      <c r="BI81" s="83" t="s">
        <v>104</v>
      </c>
      <c r="BJ81" s="83" t="s">
        <v>104</v>
      </c>
      <c r="BK81" s="83" t="s">
        <v>104</v>
      </c>
      <c r="BL81" s="83" t="s">
        <v>104</v>
      </c>
      <c r="BM81" s="83" t="s">
        <v>104</v>
      </c>
      <c r="BN81" s="83" t="s">
        <v>104</v>
      </c>
      <c r="BO81" s="83" t="s">
        <v>104</v>
      </c>
      <c r="BP81" s="83" t="s">
        <v>104</v>
      </c>
      <c r="BQ81" s="83" t="s">
        <v>104</v>
      </c>
      <c r="BR81" s="83" t="s">
        <v>104</v>
      </c>
      <c r="BS81" s="83" t="s">
        <v>104</v>
      </c>
      <c r="BT81" s="83" t="s">
        <v>104</v>
      </c>
      <c r="BU81" s="83" t="s">
        <v>104</v>
      </c>
      <c r="BV81" s="83" t="s">
        <v>104</v>
      </c>
      <c r="BW81" s="83" t="s">
        <v>104</v>
      </c>
      <c r="BX81" s="83" t="s">
        <v>104</v>
      </c>
      <c r="BY81" s="83" t="s">
        <v>104</v>
      </c>
    </row>
    <row r="82" spans="1:77" x14ac:dyDescent="0.25">
      <c r="A82" s="47"/>
      <c r="D82" s="26" t="s">
        <v>155</v>
      </c>
      <c r="E82" s="62"/>
      <c r="F82" s="63" t="s">
        <v>116</v>
      </c>
      <c r="G82" s="64"/>
      <c r="H82" s="83" t="s">
        <v>104</v>
      </c>
      <c r="I82" s="83">
        <v>1230.9637</v>
      </c>
      <c r="J82" s="83" t="s">
        <v>104</v>
      </c>
      <c r="K82" s="83" t="s">
        <v>104</v>
      </c>
      <c r="L82" s="83" t="s">
        <v>104</v>
      </c>
      <c r="M82" s="83" t="s">
        <v>104</v>
      </c>
      <c r="N82" s="83" t="s">
        <v>104</v>
      </c>
      <c r="O82" s="83" t="s">
        <v>104</v>
      </c>
      <c r="P82" s="83" t="s">
        <v>104</v>
      </c>
      <c r="Q82" s="83" t="s">
        <v>104</v>
      </c>
      <c r="R82" s="83" t="s">
        <v>104</v>
      </c>
      <c r="S82" s="83" t="s">
        <v>104</v>
      </c>
      <c r="T82" s="83" t="s">
        <v>104</v>
      </c>
      <c r="U82" s="83" t="s">
        <v>104</v>
      </c>
      <c r="V82" s="83" t="s">
        <v>104</v>
      </c>
      <c r="W82" s="83" t="s">
        <v>104</v>
      </c>
      <c r="X82" s="83" t="s">
        <v>104</v>
      </c>
      <c r="Y82" s="83" t="s">
        <v>104</v>
      </c>
      <c r="Z82" s="83" t="s">
        <v>104</v>
      </c>
      <c r="AA82" s="83" t="s">
        <v>104</v>
      </c>
      <c r="AB82" s="83" t="s">
        <v>104</v>
      </c>
      <c r="AC82" s="83" t="s">
        <v>104</v>
      </c>
      <c r="AD82" s="83" t="s">
        <v>104</v>
      </c>
      <c r="AE82" s="83" t="s">
        <v>104</v>
      </c>
      <c r="AF82" s="83" t="s">
        <v>104</v>
      </c>
      <c r="AG82" s="83" t="s">
        <v>104</v>
      </c>
      <c r="AH82" s="83" t="s">
        <v>104</v>
      </c>
      <c r="AI82" s="83" t="s">
        <v>104</v>
      </c>
      <c r="AJ82" s="83" t="s">
        <v>104</v>
      </c>
      <c r="AK82" s="83" t="s">
        <v>104</v>
      </c>
      <c r="AL82" s="83" t="s">
        <v>104</v>
      </c>
      <c r="AM82" s="83" t="s">
        <v>104</v>
      </c>
      <c r="AN82" s="83" t="s">
        <v>104</v>
      </c>
      <c r="AO82" s="83" t="s">
        <v>104</v>
      </c>
      <c r="AP82" s="83" t="s">
        <v>104</v>
      </c>
      <c r="AQ82" s="83" t="s">
        <v>104</v>
      </c>
      <c r="AR82" s="83" t="s">
        <v>104</v>
      </c>
      <c r="AS82" s="83" t="s">
        <v>104</v>
      </c>
      <c r="AT82" s="83" t="s">
        <v>104</v>
      </c>
      <c r="AU82" s="83" t="s">
        <v>104</v>
      </c>
      <c r="AV82" s="83" t="s">
        <v>104</v>
      </c>
      <c r="AW82" s="83" t="s">
        <v>104</v>
      </c>
      <c r="AX82" s="83" t="s">
        <v>104</v>
      </c>
      <c r="AY82" s="83" t="s">
        <v>104</v>
      </c>
      <c r="AZ82" s="83" t="s">
        <v>104</v>
      </c>
      <c r="BA82" s="83" t="s">
        <v>104</v>
      </c>
      <c r="BB82" s="83" t="s">
        <v>104</v>
      </c>
      <c r="BC82" s="83" t="s">
        <v>104</v>
      </c>
      <c r="BD82" s="83" t="s">
        <v>104</v>
      </c>
      <c r="BE82" s="83" t="s">
        <v>104</v>
      </c>
      <c r="BF82" s="83" t="s">
        <v>104</v>
      </c>
      <c r="BG82" s="83" t="s">
        <v>104</v>
      </c>
      <c r="BH82" s="83" t="s">
        <v>104</v>
      </c>
      <c r="BI82" s="83" t="s">
        <v>104</v>
      </c>
      <c r="BJ82" s="83" t="s">
        <v>104</v>
      </c>
      <c r="BK82" s="83" t="s">
        <v>104</v>
      </c>
      <c r="BL82" s="83" t="s">
        <v>104</v>
      </c>
      <c r="BM82" s="83" t="s">
        <v>104</v>
      </c>
      <c r="BN82" s="83" t="s">
        <v>104</v>
      </c>
      <c r="BO82" s="83" t="s">
        <v>104</v>
      </c>
      <c r="BP82" s="83" t="s">
        <v>104</v>
      </c>
      <c r="BQ82" s="83" t="s">
        <v>104</v>
      </c>
      <c r="BR82" s="83" t="s">
        <v>104</v>
      </c>
      <c r="BS82" s="83" t="s">
        <v>104</v>
      </c>
      <c r="BT82" s="83" t="s">
        <v>104</v>
      </c>
      <c r="BU82" s="83" t="s">
        <v>104</v>
      </c>
      <c r="BV82" s="83" t="s">
        <v>104</v>
      </c>
      <c r="BW82" s="83" t="s">
        <v>104</v>
      </c>
      <c r="BX82" s="83" t="s">
        <v>104</v>
      </c>
      <c r="BY82" s="83" t="s">
        <v>104</v>
      </c>
    </row>
    <row r="83" spans="1:77" x14ac:dyDescent="0.25">
      <c r="A83" s="47"/>
      <c r="D83" s="26" t="s">
        <v>156</v>
      </c>
      <c r="E83" s="62"/>
      <c r="F83" s="63" t="s">
        <v>117</v>
      </c>
      <c r="G83" s="64"/>
      <c r="H83" s="83" t="s">
        <v>104</v>
      </c>
      <c r="I83" s="83" t="s">
        <v>104</v>
      </c>
      <c r="J83" s="83" t="s">
        <v>104</v>
      </c>
      <c r="K83" s="83" t="s">
        <v>104</v>
      </c>
      <c r="L83" s="83" t="s">
        <v>104</v>
      </c>
      <c r="M83" s="83" t="s">
        <v>104</v>
      </c>
      <c r="N83" s="83" t="s">
        <v>104</v>
      </c>
      <c r="O83" s="83" t="s">
        <v>104</v>
      </c>
      <c r="P83" s="83" t="s">
        <v>104</v>
      </c>
      <c r="Q83" s="83" t="s">
        <v>104</v>
      </c>
      <c r="R83" s="83" t="s">
        <v>104</v>
      </c>
      <c r="S83" s="83" t="s">
        <v>104</v>
      </c>
      <c r="T83" s="83" t="s">
        <v>104</v>
      </c>
      <c r="U83" s="83" t="s">
        <v>104</v>
      </c>
      <c r="V83" s="83" t="s">
        <v>104</v>
      </c>
      <c r="W83" s="83" t="s">
        <v>104</v>
      </c>
      <c r="X83" s="83" t="s">
        <v>104</v>
      </c>
      <c r="Y83" s="83" t="s">
        <v>104</v>
      </c>
      <c r="Z83" s="83" t="s">
        <v>104</v>
      </c>
      <c r="AA83" s="83" t="s">
        <v>104</v>
      </c>
      <c r="AB83" s="83" t="s">
        <v>104</v>
      </c>
      <c r="AC83" s="83" t="s">
        <v>104</v>
      </c>
      <c r="AD83" s="83" t="s">
        <v>104</v>
      </c>
      <c r="AE83" s="83" t="s">
        <v>104</v>
      </c>
      <c r="AF83" s="83" t="s">
        <v>104</v>
      </c>
      <c r="AG83" s="83" t="s">
        <v>104</v>
      </c>
      <c r="AH83" s="83" t="s">
        <v>104</v>
      </c>
      <c r="AI83" s="83" t="s">
        <v>104</v>
      </c>
      <c r="AJ83" s="83" t="s">
        <v>104</v>
      </c>
      <c r="AK83" s="83" t="s">
        <v>104</v>
      </c>
      <c r="AL83" s="83" t="s">
        <v>104</v>
      </c>
      <c r="AM83" s="83" t="s">
        <v>104</v>
      </c>
      <c r="AN83" s="83" t="s">
        <v>104</v>
      </c>
      <c r="AO83" s="83" t="s">
        <v>104</v>
      </c>
      <c r="AP83" s="83" t="s">
        <v>104</v>
      </c>
      <c r="AQ83" s="83" t="s">
        <v>104</v>
      </c>
      <c r="AR83" s="83" t="s">
        <v>104</v>
      </c>
      <c r="AS83" s="83" t="s">
        <v>104</v>
      </c>
      <c r="AT83" s="83" t="s">
        <v>104</v>
      </c>
      <c r="AU83" s="83" t="s">
        <v>104</v>
      </c>
      <c r="AV83" s="83" t="s">
        <v>104</v>
      </c>
      <c r="AW83" s="83" t="s">
        <v>104</v>
      </c>
      <c r="AX83" s="83" t="s">
        <v>104</v>
      </c>
      <c r="AY83" s="83" t="s">
        <v>104</v>
      </c>
      <c r="AZ83" s="83" t="s">
        <v>104</v>
      </c>
      <c r="BA83" s="83" t="s">
        <v>104</v>
      </c>
      <c r="BB83" s="83" t="s">
        <v>104</v>
      </c>
      <c r="BC83" s="83" t="s">
        <v>104</v>
      </c>
      <c r="BD83" s="83" t="s">
        <v>104</v>
      </c>
      <c r="BE83" s="83" t="s">
        <v>104</v>
      </c>
      <c r="BF83" s="83" t="s">
        <v>104</v>
      </c>
      <c r="BG83" s="83" t="s">
        <v>104</v>
      </c>
      <c r="BH83" s="83" t="s">
        <v>104</v>
      </c>
      <c r="BI83" s="83" t="s">
        <v>104</v>
      </c>
      <c r="BJ83" s="83" t="s">
        <v>104</v>
      </c>
      <c r="BK83" s="83" t="s">
        <v>104</v>
      </c>
      <c r="BL83" s="83" t="s">
        <v>104</v>
      </c>
      <c r="BM83" s="83" t="s">
        <v>104</v>
      </c>
      <c r="BN83" s="83" t="s">
        <v>104</v>
      </c>
      <c r="BO83" s="83" t="s">
        <v>104</v>
      </c>
      <c r="BP83" s="83" t="s">
        <v>104</v>
      </c>
      <c r="BQ83" s="83" t="s">
        <v>104</v>
      </c>
      <c r="BR83" s="83" t="s">
        <v>104</v>
      </c>
      <c r="BS83" s="83" t="s">
        <v>104</v>
      </c>
      <c r="BT83" s="83" t="s">
        <v>104</v>
      </c>
      <c r="BU83" s="83" t="s">
        <v>104</v>
      </c>
      <c r="BV83" s="83" t="s">
        <v>104</v>
      </c>
      <c r="BW83" s="83" t="s">
        <v>104</v>
      </c>
      <c r="BX83" s="83" t="s">
        <v>104</v>
      </c>
      <c r="BY83" s="83" t="s">
        <v>104</v>
      </c>
    </row>
    <row r="84" spans="1:77" x14ac:dyDescent="0.25">
      <c r="A84" s="47"/>
      <c r="D84" s="26" t="s">
        <v>157</v>
      </c>
      <c r="E84" s="62"/>
      <c r="F84" s="63" t="s">
        <v>118</v>
      </c>
      <c r="G84" s="64"/>
      <c r="H84" s="83" t="s">
        <v>104</v>
      </c>
      <c r="I84" s="83">
        <v>1245.4487999999999</v>
      </c>
      <c r="J84" s="83" t="s">
        <v>104</v>
      </c>
      <c r="K84" s="83" t="s">
        <v>104</v>
      </c>
      <c r="L84" s="83" t="s">
        <v>104</v>
      </c>
      <c r="M84" s="83" t="s">
        <v>104</v>
      </c>
      <c r="N84" s="83" t="s">
        <v>104</v>
      </c>
      <c r="O84" s="83" t="s">
        <v>104</v>
      </c>
      <c r="P84" s="83" t="s">
        <v>104</v>
      </c>
      <c r="Q84" s="83" t="s">
        <v>104</v>
      </c>
      <c r="R84" s="83" t="s">
        <v>104</v>
      </c>
      <c r="S84" s="83" t="s">
        <v>104</v>
      </c>
      <c r="T84" s="83" t="s">
        <v>104</v>
      </c>
      <c r="U84" s="83" t="s">
        <v>104</v>
      </c>
      <c r="V84" s="83" t="s">
        <v>104</v>
      </c>
      <c r="W84" s="83" t="s">
        <v>104</v>
      </c>
      <c r="X84" s="83" t="s">
        <v>104</v>
      </c>
      <c r="Y84" s="83" t="s">
        <v>104</v>
      </c>
      <c r="Z84" s="83" t="s">
        <v>104</v>
      </c>
      <c r="AA84" s="83" t="s">
        <v>104</v>
      </c>
      <c r="AB84" s="83" t="s">
        <v>104</v>
      </c>
      <c r="AC84" s="83" t="s">
        <v>104</v>
      </c>
      <c r="AD84" s="83" t="s">
        <v>104</v>
      </c>
      <c r="AE84" s="83" t="s">
        <v>104</v>
      </c>
      <c r="AF84" s="83" t="s">
        <v>104</v>
      </c>
      <c r="AG84" s="83" t="s">
        <v>104</v>
      </c>
      <c r="AH84" s="83" t="s">
        <v>104</v>
      </c>
      <c r="AI84" s="83" t="s">
        <v>104</v>
      </c>
      <c r="AJ84" s="83" t="s">
        <v>104</v>
      </c>
      <c r="AK84" s="83" t="s">
        <v>104</v>
      </c>
      <c r="AL84" s="83" t="s">
        <v>104</v>
      </c>
      <c r="AM84" s="83" t="s">
        <v>104</v>
      </c>
      <c r="AN84" s="83" t="s">
        <v>104</v>
      </c>
      <c r="AO84" s="83" t="s">
        <v>104</v>
      </c>
      <c r="AP84" s="83" t="s">
        <v>104</v>
      </c>
      <c r="AQ84" s="83" t="s">
        <v>104</v>
      </c>
      <c r="AR84" s="83" t="s">
        <v>104</v>
      </c>
      <c r="AS84" s="83" t="s">
        <v>104</v>
      </c>
      <c r="AT84" s="83" t="s">
        <v>104</v>
      </c>
      <c r="AU84" s="83" t="s">
        <v>104</v>
      </c>
      <c r="AV84" s="83" t="s">
        <v>104</v>
      </c>
      <c r="AW84" s="83" t="s">
        <v>104</v>
      </c>
      <c r="AX84" s="83" t="s">
        <v>104</v>
      </c>
      <c r="AY84" s="83" t="s">
        <v>104</v>
      </c>
      <c r="AZ84" s="83" t="s">
        <v>104</v>
      </c>
      <c r="BA84" s="83" t="s">
        <v>104</v>
      </c>
      <c r="BB84" s="83" t="s">
        <v>104</v>
      </c>
      <c r="BC84" s="83" t="s">
        <v>104</v>
      </c>
      <c r="BD84" s="83" t="s">
        <v>104</v>
      </c>
      <c r="BE84" s="83" t="s">
        <v>104</v>
      </c>
      <c r="BF84" s="83" t="s">
        <v>104</v>
      </c>
      <c r="BG84" s="83" t="s">
        <v>104</v>
      </c>
      <c r="BH84" s="83" t="s">
        <v>104</v>
      </c>
      <c r="BI84" s="83" t="s">
        <v>104</v>
      </c>
      <c r="BJ84" s="83" t="s">
        <v>104</v>
      </c>
      <c r="BK84" s="83" t="s">
        <v>104</v>
      </c>
      <c r="BL84" s="83" t="s">
        <v>104</v>
      </c>
      <c r="BM84" s="83" t="s">
        <v>104</v>
      </c>
      <c r="BN84" s="83" t="s">
        <v>104</v>
      </c>
      <c r="BO84" s="83" t="s">
        <v>104</v>
      </c>
      <c r="BP84" s="83" t="s">
        <v>104</v>
      </c>
      <c r="BQ84" s="83" t="s">
        <v>104</v>
      </c>
      <c r="BR84" s="83" t="s">
        <v>104</v>
      </c>
      <c r="BS84" s="83" t="s">
        <v>104</v>
      </c>
      <c r="BT84" s="83" t="s">
        <v>104</v>
      </c>
      <c r="BU84" s="83" t="s">
        <v>104</v>
      </c>
      <c r="BV84" s="83" t="s">
        <v>104</v>
      </c>
      <c r="BW84" s="83" t="s">
        <v>104</v>
      </c>
      <c r="BX84" s="83" t="s">
        <v>104</v>
      </c>
      <c r="BY84" s="83" t="s">
        <v>104</v>
      </c>
    </row>
    <row r="85" spans="1:77" x14ac:dyDescent="0.25">
      <c r="A85" s="47"/>
      <c r="E85" s="62"/>
      <c r="F85" s="63" t="s">
        <v>119</v>
      </c>
      <c r="G85" s="64"/>
      <c r="H85" s="83" t="s">
        <v>104</v>
      </c>
      <c r="I85" s="83" t="s">
        <v>104</v>
      </c>
      <c r="J85" s="83" t="s">
        <v>104</v>
      </c>
      <c r="K85" s="83" t="s">
        <v>104</v>
      </c>
      <c r="L85" s="83" t="s">
        <v>104</v>
      </c>
      <c r="M85" s="83" t="s">
        <v>104</v>
      </c>
      <c r="N85" s="83" t="s">
        <v>104</v>
      </c>
      <c r="O85" s="83" t="s">
        <v>104</v>
      </c>
      <c r="P85" s="83" t="s">
        <v>104</v>
      </c>
      <c r="Q85" s="83" t="s">
        <v>104</v>
      </c>
      <c r="R85" s="83" t="s">
        <v>104</v>
      </c>
      <c r="S85" s="83" t="s">
        <v>104</v>
      </c>
      <c r="T85" s="83" t="s">
        <v>104</v>
      </c>
      <c r="U85" s="83" t="s">
        <v>104</v>
      </c>
      <c r="V85" s="83" t="s">
        <v>104</v>
      </c>
      <c r="W85" s="83" t="s">
        <v>104</v>
      </c>
      <c r="X85" s="83" t="s">
        <v>104</v>
      </c>
      <c r="Y85" s="83" t="s">
        <v>104</v>
      </c>
      <c r="Z85" s="83" t="s">
        <v>104</v>
      </c>
      <c r="AA85" s="83" t="s">
        <v>104</v>
      </c>
      <c r="AB85" s="83" t="s">
        <v>104</v>
      </c>
      <c r="AC85" s="83" t="s">
        <v>104</v>
      </c>
      <c r="AD85" s="83" t="s">
        <v>104</v>
      </c>
      <c r="AE85" s="83" t="s">
        <v>104</v>
      </c>
      <c r="AF85" s="83" t="s">
        <v>104</v>
      </c>
      <c r="AG85" s="83" t="s">
        <v>104</v>
      </c>
      <c r="AH85" s="83" t="s">
        <v>104</v>
      </c>
      <c r="AI85" s="83" t="s">
        <v>104</v>
      </c>
      <c r="AJ85" s="83" t="s">
        <v>104</v>
      </c>
      <c r="AK85" s="83" t="s">
        <v>104</v>
      </c>
      <c r="AL85" s="83" t="s">
        <v>104</v>
      </c>
      <c r="AM85" s="83" t="s">
        <v>104</v>
      </c>
      <c r="AN85" s="83" t="s">
        <v>104</v>
      </c>
      <c r="AO85" s="83" t="s">
        <v>104</v>
      </c>
      <c r="AP85" s="83" t="s">
        <v>104</v>
      </c>
      <c r="AQ85" s="83" t="s">
        <v>104</v>
      </c>
      <c r="AR85" s="83" t="s">
        <v>104</v>
      </c>
      <c r="AS85" s="83" t="s">
        <v>104</v>
      </c>
      <c r="AT85" s="83" t="s">
        <v>104</v>
      </c>
      <c r="AU85" s="83" t="s">
        <v>104</v>
      </c>
      <c r="AV85" s="83" t="s">
        <v>104</v>
      </c>
      <c r="AW85" s="83" t="s">
        <v>104</v>
      </c>
      <c r="AX85" s="83" t="s">
        <v>104</v>
      </c>
      <c r="AY85" s="83" t="s">
        <v>104</v>
      </c>
      <c r="AZ85" s="83" t="s">
        <v>104</v>
      </c>
      <c r="BA85" s="83" t="s">
        <v>104</v>
      </c>
      <c r="BB85" s="83" t="s">
        <v>104</v>
      </c>
      <c r="BC85" s="83" t="s">
        <v>104</v>
      </c>
      <c r="BD85" s="83" t="s">
        <v>104</v>
      </c>
      <c r="BE85" s="83" t="s">
        <v>104</v>
      </c>
      <c r="BF85" s="83" t="s">
        <v>104</v>
      </c>
      <c r="BG85" s="83" t="s">
        <v>104</v>
      </c>
      <c r="BH85" s="83" t="s">
        <v>104</v>
      </c>
      <c r="BI85" s="83" t="s">
        <v>104</v>
      </c>
      <c r="BJ85" s="83" t="s">
        <v>104</v>
      </c>
      <c r="BK85" s="83" t="s">
        <v>104</v>
      </c>
      <c r="BL85" s="83" t="s">
        <v>104</v>
      </c>
      <c r="BM85" s="83" t="s">
        <v>104</v>
      </c>
      <c r="BN85" s="83" t="s">
        <v>104</v>
      </c>
      <c r="BO85" s="83" t="s">
        <v>104</v>
      </c>
      <c r="BP85" s="83" t="s">
        <v>104</v>
      </c>
      <c r="BQ85" s="83" t="s">
        <v>104</v>
      </c>
      <c r="BR85" s="83" t="s">
        <v>104</v>
      </c>
      <c r="BS85" s="83" t="s">
        <v>104</v>
      </c>
      <c r="BT85" s="83" t="s">
        <v>104</v>
      </c>
      <c r="BU85" s="83" t="s">
        <v>104</v>
      </c>
      <c r="BV85" s="83" t="s">
        <v>104</v>
      </c>
      <c r="BW85" s="83" t="s">
        <v>104</v>
      </c>
      <c r="BX85" s="83" t="s">
        <v>104</v>
      </c>
      <c r="BY85" s="83" t="s">
        <v>104</v>
      </c>
    </row>
    <row r="86" spans="1:77" x14ac:dyDescent="0.25">
      <c r="A86" s="47"/>
      <c r="E86" s="62"/>
      <c r="F86" s="63" t="s">
        <v>120</v>
      </c>
      <c r="G86" s="64"/>
      <c r="H86" s="83" t="s">
        <v>104</v>
      </c>
      <c r="I86" s="83" t="s">
        <v>104</v>
      </c>
      <c r="J86" s="83" t="s">
        <v>104</v>
      </c>
      <c r="K86" s="83" t="s">
        <v>104</v>
      </c>
      <c r="L86" s="83" t="s">
        <v>104</v>
      </c>
      <c r="M86" s="83" t="s">
        <v>104</v>
      </c>
      <c r="N86" s="83" t="s">
        <v>104</v>
      </c>
      <c r="O86" s="83" t="s">
        <v>104</v>
      </c>
      <c r="P86" s="83" t="s">
        <v>104</v>
      </c>
      <c r="Q86" s="83" t="s">
        <v>104</v>
      </c>
      <c r="R86" s="83" t="s">
        <v>104</v>
      </c>
      <c r="S86" s="83" t="s">
        <v>104</v>
      </c>
      <c r="T86" s="83" t="s">
        <v>104</v>
      </c>
      <c r="U86" s="83" t="s">
        <v>104</v>
      </c>
      <c r="V86" s="83" t="s">
        <v>104</v>
      </c>
      <c r="W86" s="83" t="s">
        <v>104</v>
      </c>
      <c r="X86" s="83" t="s">
        <v>104</v>
      </c>
      <c r="Y86" s="83" t="s">
        <v>104</v>
      </c>
      <c r="Z86" s="83" t="s">
        <v>104</v>
      </c>
      <c r="AA86" s="83" t="s">
        <v>104</v>
      </c>
      <c r="AB86" s="83" t="s">
        <v>104</v>
      </c>
      <c r="AC86" s="83" t="s">
        <v>104</v>
      </c>
      <c r="AD86" s="83" t="s">
        <v>104</v>
      </c>
      <c r="AE86" s="83" t="s">
        <v>104</v>
      </c>
      <c r="AF86" s="83" t="s">
        <v>104</v>
      </c>
      <c r="AG86" s="83" t="s">
        <v>104</v>
      </c>
      <c r="AH86" s="83" t="s">
        <v>104</v>
      </c>
      <c r="AI86" s="83" t="s">
        <v>104</v>
      </c>
      <c r="AJ86" s="83" t="s">
        <v>104</v>
      </c>
      <c r="AK86" s="83" t="s">
        <v>104</v>
      </c>
      <c r="AL86" s="83" t="s">
        <v>104</v>
      </c>
      <c r="AM86" s="83" t="s">
        <v>104</v>
      </c>
      <c r="AN86" s="83" t="s">
        <v>104</v>
      </c>
      <c r="AO86" s="83" t="s">
        <v>104</v>
      </c>
      <c r="AP86" s="83" t="s">
        <v>104</v>
      </c>
      <c r="AQ86" s="83" t="s">
        <v>104</v>
      </c>
      <c r="AR86" s="83" t="s">
        <v>104</v>
      </c>
      <c r="AS86" s="83" t="s">
        <v>104</v>
      </c>
      <c r="AT86" s="83" t="s">
        <v>104</v>
      </c>
      <c r="AU86" s="83" t="s">
        <v>104</v>
      </c>
      <c r="AV86" s="83" t="s">
        <v>104</v>
      </c>
      <c r="AW86" s="83" t="s">
        <v>104</v>
      </c>
      <c r="AX86" s="83" t="s">
        <v>104</v>
      </c>
      <c r="AY86" s="83" t="s">
        <v>104</v>
      </c>
      <c r="AZ86" s="83" t="s">
        <v>104</v>
      </c>
      <c r="BA86" s="83" t="s">
        <v>104</v>
      </c>
      <c r="BB86" s="83" t="s">
        <v>104</v>
      </c>
      <c r="BC86" s="83" t="s">
        <v>104</v>
      </c>
      <c r="BD86" s="83" t="s">
        <v>104</v>
      </c>
      <c r="BE86" s="83" t="s">
        <v>104</v>
      </c>
      <c r="BF86" s="83" t="s">
        <v>104</v>
      </c>
      <c r="BG86" s="83" t="s">
        <v>104</v>
      </c>
      <c r="BH86" s="83" t="s">
        <v>104</v>
      </c>
      <c r="BI86" s="83" t="s">
        <v>104</v>
      </c>
      <c r="BJ86" s="83" t="s">
        <v>104</v>
      </c>
      <c r="BK86" s="83" t="s">
        <v>104</v>
      </c>
      <c r="BL86" s="83" t="s">
        <v>104</v>
      </c>
      <c r="BM86" s="83" t="s">
        <v>104</v>
      </c>
      <c r="BN86" s="83" t="s">
        <v>104</v>
      </c>
      <c r="BO86" s="83" t="s">
        <v>104</v>
      </c>
      <c r="BP86" s="83" t="s">
        <v>104</v>
      </c>
      <c r="BQ86" s="83" t="s">
        <v>104</v>
      </c>
      <c r="BR86" s="83" t="s">
        <v>104</v>
      </c>
      <c r="BS86" s="83" t="s">
        <v>104</v>
      </c>
      <c r="BT86" s="83" t="s">
        <v>104</v>
      </c>
      <c r="BU86" s="83" t="s">
        <v>104</v>
      </c>
      <c r="BV86" s="83" t="s">
        <v>104</v>
      </c>
      <c r="BW86" s="83" t="s">
        <v>104</v>
      </c>
      <c r="BX86" s="83" t="s">
        <v>104</v>
      </c>
      <c r="BY86" s="83" t="s">
        <v>104</v>
      </c>
    </row>
    <row r="87" spans="1:77" x14ac:dyDescent="0.25">
      <c r="A87" s="47"/>
      <c r="D87" s="26" t="s">
        <v>158</v>
      </c>
      <c r="E87" s="62"/>
      <c r="F87" s="63" t="s">
        <v>121</v>
      </c>
      <c r="G87" s="64"/>
      <c r="H87" s="83" t="s">
        <v>104</v>
      </c>
      <c r="I87" s="83" t="s">
        <v>104</v>
      </c>
      <c r="J87" s="83" t="s">
        <v>104</v>
      </c>
      <c r="K87" s="83">
        <v>76.150000000000006</v>
      </c>
      <c r="L87" s="83">
        <v>58.15</v>
      </c>
      <c r="M87" s="83" t="s">
        <v>104</v>
      </c>
      <c r="N87" s="83" t="s">
        <v>104</v>
      </c>
      <c r="O87" s="83" t="s">
        <v>104</v>
      </c>
      <c r="P87" s="83" t="s">
        <v>104</v>
      </c>
      <c r="Q87" s="83" t="s">
        <v>104</v>
      </c>
      <c r="R87" s="83" t="s">
        <v>104</v>
      </c>
      <c r="S87" s="83" t="s">
        <v>104</v>
      </c>
      <c r="T87" s="83" t="s">
        <v>104</v>
      </c>
      <c r="U87" s="83" t="s">
        <v>104</v>
      </c>
      <c r="V87" s="83" t="s">
        <v>104</v>
      </c>
      <c r="W87" s="83" t="s">
        <v>104</v>
      </c>
      <c r="X87" s="83" t="s">
        <v>104</v>
      </c>
      <c r="Y87" s="83" t="s">
        <v>104</v>
      </c>
      <c r="Z87" s="83" t="s">
        <v>104</v>
      </c>
      <c r="AA87" s="83" t="s">
        <v>104</v>
      </c>
      <c r="AB87" s="83" t="s">
        <v>104</v>
      </c>
      <c r="AC87" s="83" t="s">
        <v>104</v>
      </c>
      <c r="AD87" s="83" t="s">
        <v>104</v>
      </c>
      <c r="AE87" s="83" t="s">
        <v>104</v>
      </c>
      <c r="AF87" s="83" t="s">
        <v>104</v>
      </c>
      <c r="AG87" s="83" t="s">
        <v>104</v>
      </c>
      <c r="AH87" s="83" t="s">
        <v>104</v>
      </c>
      <c r="AI87" s="83" t="s">
        <v>104</v>
      </c>
      <c r="AJ87" s="83" t="s">
        <v>104</v>
      </c>
      <c r="AK87" s="83" t="s">
        <v>104</v>
      </c>
      <c r="AL87" s="83" t="s">
        <v>104</v>
      </c>
      <c r="AM87" s="83" t="s">
        <v>104</v>
      </c>
      <c r="AN87" s="83" t="s">
        <v>104</v>
      </c>
      <c r="AO87" s="83" t="s">
        <v>104</v>
      </c>
      <c r="AP87" s="83" t="s">
        <v>104</v>
      </c>
      <c r="AQ87" s="83" t="s">
        <v>104</v>
      </c>
      <c r="AR87" s="83" t="s">
        <v>104</v>
      </c>
      <c r="AS87" s="83" t="s">
        <v>104</v>
      </c>
      <c r="AT87" s="83" t="s">
        <v>104</v>
      </c>
      <c r="AU87" s="83" t="s">
        <v>104</v>
      </c>
      <c r="AV87" s="83" t="s">
        <v>104</v>
      </c>
      <c r="AW87" s="83" t="s">
        <v>104</v>
      </c>
      <c r="AX87" s="83" t="s">
        <v>104</v>
      </c>
      <c r="AY87" s="83" t="s">
        <v>104</v>
      </c>
      <c r="AZ87" s="83" t="s">
        <v>104</v>
      </c>
      <c r="BA87" s="83" t="s">
        <v>104</v>
      </c>
      <c r="BB87" s="83" t="s">
        <v>104</v>
      </c>
      <c r="BC87" s="83" t="s">
        <v>104</v>
      </c>
      <c r="BD87" s="83" t="s">
        <v>104</v>
      </c>
      <c r="BE87" s="83" t="s">
        <v>104</v>
      </c>
      <c r="BF87" s="83" t="s">
        <v>104</v>
      </c>
      <c r="BG87" s="83" t="s">
        <v>104</v>
      </c>
      <c r="BH87" s="83" t="s">
        <v>104</v>
      </c>
      <c r="BI87" s="83" t="s">
        <v>104</v>
      </c>
      <c r="BJ87" s="83" t="s">
        <v>104</v>
      </c>
      <c r="BK87" s="83" t="s">
        <v>104</v>
      </c>
      <c r="BL87" s="83" t="s">
        <v>104</v>
      </c>
      <c r="BM87" s="83" t="s">
        <v>104</v>
      </c>
      <c r="BN87" s="83" t="s">
        <v>104</v>
      </c>
      <c r="BO87" s="83" t="s">
        <v>104</v>
      </c>
      <c r="BP87" s="83" t="s">
        <v>104</v>
      </c>
      <c r="BQ87" s="83" t="s">
        <v>104</v>
      </c>
      <c r="BR87" s="83" t="s">
        <v>104</v>
      </c>
      <c r="BS87" s="83" t="s">
        <v>104</v>
      </c>
      <c r="BT87" s="83" t="s">
        <v>104</v>
      </c>
      <c r="BU87" s="83" t="s">
        <v>104</v>
      </c>
      <c r="BV87" s="83" t="s">
        <v>104</v>
      </c>
      <c r="BW87" s="83" t="s">
        <v>104</v>
      </c>
      <c r="BX87" s="83" t="s">
        <v>104</v>
      </c>
      <c r="BY87" s="83" t="s">
        <v>104</v>
      </c>
    </row>
    <row r="88" spans="1:77" x14ac:dyDescent="0.25">
      <c r="A88" s="47"/>
      <c r="D88" s="26" t="s">
        <v>159</v>
      </c>
      <c r="E88" s="62"/>
      <c r="F88" s="63" t="s">
        <v>122</v>
      </c>
      <c r="G88" s="64"/>
      <c r="H88" s="83" t="s">
        <v>104</v>
      </c>
      <c r="I88" s="83" t="s">
        <v>104</v>
      </c>
      <c r="J88" s="83" t="s">
        <v>104</v>
      </c>
      <c r="K88" s="83">
        <v>77.06</v>
      </c>
      <c r="L88" s="83">
        <v>59.26</v>
      </c>
      <c r="M88" s="83" t="s">
        <v>104</v>
      </c>
      <c r="N88" s="83" t="s">
        <v>104</v>
      </c>
      <c r="O88" s="83" t="s">
        <v>104</v>
      </c>
      <c r="P88" s="83" t="s">
        <v>104</v>
      </c>
      <c r="Q88" s="83" t="s">
        <v>104</v>
      </c>
      <c r="R88" s="83" t="s">
        <v>104</v>
      </c>
      <c r="S88" s="83" t="s">
        <v>104</v>
      </c>
      <c r="T88" s="83" t="s">
        <v>104</v>
      </c>
      <c r="U88" s="83" t="s">
        <v>104</v>
      </c>
      <c r="V88" s="83" t="s">
        <v>104</v>
      </c>
      <c r="W88" s="83" t="s">
        <v>104</v>
      </c>
      <c r="X88" s="83" t="s">
        <v>104</v>
      </c>
      <c r="Y88" s="83" t="s">
        <v>104</v>
      </c>
      <c r="Z88" s="83" t="s">
        <v>104</v>
      </c>
      <c r="AA88" s="83" t="s">
        <v>104</v>
      </c>
      <c r="AB88" s="83" t="s">
        <v>104</v>
      </c>
      <c r="AC88" s="83" t="s">
        <v>104</v>
      </c>
      <c r="AD88" s="83" t="s">
        <v>104</v>
      </c>
      <c r="AE88" s="83" t="s">
        <v>104</v>
      </c>
      <c r="AF88" s="83" t="s">
        <v>104</v>
      </c>
      <c r="AG88" s="83" t="s">
        <v>104</v>
      </c>
      <c r="AH88" s="83" t="s">
        <v>104</v>
      </c>
      <c r="AI88" s="83" t="s">
        <v>104</v>
      </c>
      <c r="AJ88" s="83" t="s">
        <v>104</v>
      </c>
      <c r="AK88" s="83" t="s">
        <v>104</v>
      </c>
      <c r="AL88" s="83" t="s">
        <v>104</v>
      </c>
      <c r="AM88" s="83" t="s">
        <v>104</v>
      </c>
      <c r="AN88" s="83" t="s">
        <v>104</v>
      </c>
      <c r="AO88" s="83" t="s">
        <v>104</v>
      </c>
      <c r="AP88" s="83" t="s">
        <v>104</v>
      </c>
      <c r="AQ88" s="83" t="s">
        <v>104</v>
      </c>
      <c r="AR88" s="83" t="s">
        <v>104</v>
      </c>
      <c r="AS88" s="83" t="s">
        <v>104</v>
      </c>
      <c r="AT88" s="83" t="s">
        <v>104</v>
      </c>
      <c r="AU88" s="83" t="s">
        <v>104</v>
      </c>
      <c r="AV88" s="83" t="s">
        <v>104</v>
      </c>
      <c r="AW88" s="83" t="s">
        <v>104</v>
      </c>
      <c r="AX88" s="83" t="s">
        <v>104</v>
      </c>
      <c r="AY88" s="83" t="s">
        <v>104</v>
      </c>
      <c r="AZ88" s="83" t="s">
        <v>104</v>
      </c>
      <c r="BA88" s="83" t="s">
        <v>104</v>
      </c>
      <c r="BB88" s="83" t="s">
        <v>104</v>
      </c>
      <c r="BC88" s="83" t="s">
        <v>104</v>
      </c>
      <c r="BD88" s="83" t="s">
        <v>104</v>
      </c>
      <c r="BE88" s="83" t="s">
        <v>104</v>
      </c>
      <c r="BF88" s="83" t="s">
        <v>104</v>
      </c>
      <c r="BG88" s="83" t="s">
        <v>104</v>
      </c>
      <c r="BH88" s="83" t="s">
        <v>104</v>
      </c>
      <c r="BI88" s="83" t="s">
        <v>104</v>
      </c>
      <c r="BJ88" s="83" t="s">
        <v>104</v>
      </c>
      <c r="BK88" s="83" t="s">
        <v>104</v>
      </c>
      <c r="BL88" s="83" t="s">
        <v>104</v>
      </c>
      <c r="BM88" s="83" t="s">
        <v>104</v>
      </c>
      <c r="BN88" s="83" t="s">
        <v>104</v>
      </c>
      <c r="BO88" s="83" t="s">
        <v>104</v>
      </c>
      <c r="BP88" s="83" t="s">
        <v>104</v>
      </c>
      <c r="BQ88" s="83" t="s">
        <v>104</v>
      </c>
      <c r="BR88" s="83" t="s">
        <v>104</v>
      </c>
      <c r="BS88" s="83" t="s">
        <v>104</v>
      </c>
      <c r="BT88" s="83" t="s">
        <v>104</v>
      </c>
      <c r="BU88" s="83" t="s">
        <v>104</v>
      </c>
      <c r="BV88" s="83" t="s">
        <v>104</v>
      </c>
      <c r="BW88" s="83" t="s">
        <v>104</v>
      </c>
      <c r="BX88" s="83" t="s">
        <v>104</v>
      </c>
      <c r="BY88" s="83" t="s">
        <v>104</v>
      </c>
    </row>
    <row r="89" spans="1:77" x14ac:dyDescent="0.25">
      <c r="A89" s="47"/>
      <c r="D89" s="26" t="s">
        <v>160</v>
      </c>
      <c r="E89" s="62"/>
      <c r="F89" s="63" t="s">
        <v>123</v>
      </c>
      <c r="G89" s="64"/>
      <c r="H89" s="83" t="s">
        <v>104</v>
      </c>
      <c r="I89" s="83" t="s">
        <v>104</v>
      </c>
      <c r="J89" s="83" t="s">
        <v>104</v>
      </c>
      <c r="K89" s="83">
        <v>75.16</v>
      </c>
      <c r="L89" s="83" t="s">
        <v>104</v>
      </c>
      <c r="M89" s="83" t="s">
        <v>104</v>
      </c>
      <c r="N89" s="83" t="s">
        <v>104</v>
      </c>
      <c r="O89" s="83" t="s">
        <v>104</v>
      </c>
      <c r="P89" s="83" t="s">
        <v>104</v>
      </c>
      <c r="Q89" s="83" t="s">
        <v>104</v>
      </c>
      <c r="R89" s="83" t="s">
        <v>104</v>
      </c>
      <c r="S89" s="83" t="s">
        <v>104</v>
      </c>
      <c r="T89" s="83" t="s">
        <v>104</v>
      </c>
      <c r="U89" s="83" t="s">
        <v>104</v>
      </c>
      <c r="V89" s="83" t="s">
        <v>104</v>
      </c>
      <c r="W89" s="83" t="s">
        <v>104</v>
      </c>
      <c r="X89" s="83" t="s">
        <v>104</v>
      </c>
      <c r="Y89" s="83" t="s">
        <v>104</v>
      </c>
      <c r="Z89" s="83" t="s">
        <v>104</v>
      </c>
      <c r="AA89" s="83" t="s">
        <v>104</v>
      </c>
      <c r="AB89" s="83" t="s">
        <v>104</v>
      </c>
      <c r="AC89" s="83" t="s">
        <v>104</v>
      </c>
      <c r="AD89" s="83" t="s">
        <v>104</v>
      </c>
      <c r="AE89" s="83" t="s">
        <v>104</v>
      </c>
      <c r="AF89" s="83" t="s">
        <v>104</v>
      </c>
      <c r="AG89" s="83" t="s">
        <v>104</v>
      </c>
      <c r="AH89" s="83" t="s">
        <v>104</v>
      </c>
      <c r="AI89" s="83" t="s">
        <v>104</v>
      </c>
      <c r="AJ89" s="83" t="s">
        <v>104</v>
      </c>
      <c r="AK89" s="83" t="s">
        <v>104</v>
      </c>
      <c r="AL89" s="83" t="s">
        <v>104</v>
      </c>
      <c r="AM89" s="83" t="s">
        <v>104</v>
      </c>
      <c r="AN89" s="83" t="s">
        <v>104</v>
      </c>
      <c r="AO89" s="83" t="s">
        <v>104</v>
      </c>
      <c r="AP89" s="83" t="s">
        <v>104</v>
      </c>
      <c r="AQ89" s="83" t="s">
        <v>104</v>
      </c>
      <c r="AR89" s="83" t="s">
        <v>104</v>
      </c>
      <c r="AS89" s="83" t="s">
        <v>104</v>
      </c>
      <c r="AT89" s="83" t="s">
        <v>104</v>
      </c>
      <c r="AU89" s="83" t="s">
        <v>104</v>
      </c>
      <c r="AV89" s="83" t="s">
        <v>104</v>
      </c>
      <c r="AW89" s="83" t="s">
        <v>104</v>
      </c>
      <c r="AX89" s="83" t="s">
        <v>104</v>
      </c>
      <c r="AY89" s="83" t="s">
        <v>104</v>
      </c>
      <c r="AZ89" s="83" t="s">
        <v>104</v>
      </c>
      <c r="BA89" s="83" t="s">
        <v>104</v>
      </c>
      <c r="BB89" s="83" t="s">
        <v>104</v>
      </c>
      <c r="BC89" s="83" t="s">
        <v>104</v>
      </c>
      <c r="BD89" s="83" t="s">
        <v>104</v>
      </c>
      <c r="BE89" s="83" t="s">
        <v>104</v>
      </c>
      <c r="BF89" s="83" t="s">
        <v>104</v>
      </c>
      <c r="BG89" s="83" t="s">
        <v>104</v>
      </c>
      <c r="BH89" s="83" t="s">
        <v>104</v>
      </c>
      <c r="BI89" s="83" t="s">
        <v>104</v>
      </c>
      <c r="BJ89" s="83" t="s">
        <v>104</v>
      </c>
      <c r="BK89" s="83" t="s">
        <v>104</v>
      </c>
      <c r="BL89" s="83" t="s">
        <v>104</v>
      </c>
      <c r="BM89" s="83" t="s">
        <v>104</v>
      </c>
      <c r="BN89" s="83" t="s">
        <v>104</v>
      </c>
      <c r="BO89" s="83" t="s">
        <v>104</v>
      </c>
      <c r="BP89" s="83" t="s">
        <v>104</v>
      </c>
      <c r="BQ89" s="83" t="s">
        <v>104</v>
      </c>
      <c r="BR89" s="83" t="s">
        <v>104</v>
      </c>
      <c r="BS89" s="83" t="s">
        <v>104</v>
      </c>
      <c r="BT89" s="83" t="s">
        <v>104</v>
      </c>
      <c r="BU89" s="83" t="s">
        <v>104</v>
      </c>
      <c r="BV89" s="83" t="s">
        <v>104</v>
      </c>
      <c r="BW89" s="83" t="s">
        <v>104</v>
      </c>
      <c r="BX89" s="83" t="s">
        <v>104</v>
      </c>
      <c r="BY89" s="83" t="s">
        <v>104</v>
      </c>
    </row>
    <row r="90" spans="1:77" x14ac:dyDescent="0.25">
      <c r="A90" s="47"/>
      <c r="D90" s="26" t="s">
        <v>161</v>
      </c>
      <c r="E90" s="62"/>
      <c r="F90" s="63" t="s">
        <v>124</v>
      </c>
      <c r="G90" s="64"/>
      <c r="H90" s="83" t="s">
        <v>104</v>
      </c>
      <c r="I90" s="83" t="s">
        <v>104</v>
      </c>
      <c r="J90" s="83" t="s">
        <v>104</v>
      </c>
      <c r="K90" s="83">
        <v>61.43</v>
      </c>
      <c r="L90" s="83" t="s">
        <v>104</v>
      </c>
      <c r="M90" s="83" t="s">
        <v>104</v>
      </c>
      <c r="N90" s="83" t="s">
        <v>104</v>
      </c>
      <c r="O90" s="83" t="s">
        <v>104</v>
      </c>
      <c r="P90" s="83" t="s">
        <v>104</v>
      </c>
      <c r="Q90" s="83" t="s">
        <v>104</v>
      </c>
      <c r="R90" s="83" t="s">
        <v>104</v>
      </c>
      <c r="S90" s="83" t="s">
        <v>104</v>
      </c>
      <c r="T90" s="83" t="s">
        <v>104</v>
      </c>
      <c r="U90" s="83" t="s">
        <v>104</v>
      </c>
      <c r="V90" s="83" t="s">
        <v>104</v>
      </c>
      <c r="W90" s="83" t="s">
        <v>104</v>
      </c>
      <c r="X90" s="83" t="s">
        <v>104</v>
      </c>
      <c r="Y90" s="83" t="s">
        <v>104</v>
      </c>
      <c r="Z90" s="83" t="s">
        <v>104</v>
      </c>
      <c r="AA90" s="83" t="s">
        <v>104</v>
      </c>
      <c r="AB90" s="83" t="s">
        <v>104</v>
      </c>
      <c r="AC90" s="83" t="s">
        <v>104</v>
      </c>
      <c r="AD90" s="83" t="s">
        <v>104</v>
      </c>
      <c r="AE90" s="83" t="s">
        <v>104</v>
      </c>
      <c r="AF90" s="83" t="s">
        <v>104</v>
      </c>
      <c r="AG90" s="83" t="s">
        <v>104</v>
      </c>
      <c r="AH90" s="83" t="s">
        <v>104</v>
      </c>
      <c r="AI90" s="83" t="s">
        <v>104</v>
      </c>
      <c r="AJ90" s="83" t="s">
        <v>104</v>
      </c>
      <c r="AK90" s="83" t="s">
        <v>104</v>
      </c>
      <c r="AL90" s="83" t="s">
        <v>104</v>
      </c>
      <c r="AM90" s="83" t="s">
        <v>104</v>
      </c>
      <c r="AN90" s="83" t="s">
        <v>104</v>
      </c>
      <c r="AO90" s="83" t="s">
        <v>104</v>
      </c>
      <c r="AP90" s="83" t="s">
        <v>104</v>
      </c>
      <c r="AQ90" s="83" t="s">
        <v>104</v>
      </c>
      <c r="AR90" s="83" t="s">
        <v>104</v>
      </c>
      <c r="AS90" s="83" t="s">
        <v>104</v>
      </c>
      <c r="AT90" s="83" t="s">
        <v>104</v>
      </c>
      <c r="AU90" s="83" t="s">
        <v>104</v>
      </c>
      <c r="AV90" s="83" t="s">
        <v>104</v>
      </c>
      <c r="AW90" s="83" t="s">
        <v>104</v>
      </c>
      <c r="AX90" s="83" t="s">
        <v>104</v>
      </c>
      <c r="AY90" s="83" t="s">
        <v>104</v>
      </c>
      <c r="AZ90" s="83" t="s">
        <v>104</v>
      </c>
      <c r="BA90" s="83" t="s">
        <v>104</v>
      </c>
      <c r="BB90" s="83" t="s">
        <v>104</v>
      </c>
      <c r="BC90" s="83" t="s">
        <v>104</v>
      </c>
      <c r="BD90" s="83" t="s">
        <v>104</v>
      </c>
      <c r="BE90" s="83" t="s">
        <v>104</v>
      </c>
      <c r="BF90" s="83" t="s">
        <v>104</v>
      </c>
      <c r="BG90" s="83" t="s">
        <v>104</v>
      </c>
      <c r="BH90" s="83" t="s">
        <v>104</v>
      </c>
      <c r="BI90" s="83" t="s">
        <v>104</v>
      </c>
      <c r="BJ90" s="83" t="s">
        <v>104</v>
      </c>
      <c r="BK90" s="83" t="s">
        <v>104</v>
      </c>
      <c r="BL90" s="83" t="s">
        <v>104</v>
      </c>
      <c r="BM90" s="83" t="s">
        <v>104</v>
      </c>
      <c r="BN90" s="83" t="s">
        <v>104</v>
      </c>
      <c r="BO90" s="83" t="s">
        <v>104</v>
      </c>
      <c r="BP90" s="83" t="s">
        <v>104</v>
      </c>
      <c r="BQ90" s="83" t="s">
        <v>104</v>
      </c>
      <c r="BR90" s="83" t="s">
        <v>104</v>
      </c>
      <c r="BS90" s="83" t="s">
        <v>104</v>
      </c>
      <c r="BT90" s="83" t="s">
        <v>104</v>
      </c>
      <c r="BU90" s="83" t="s">
        <v>104</v>
      </c>
      <c r="BV90" s="83" t="s">
        <v>104</v>
      </c>
      <c r="BW90" s="83" t="s">
        <v>104</v>
      </c>
      <c r="BX90" s="83" t="s">
        <v>104</v>
      </c>
      <c r="BY90" s="83" t="s">
        <v>104</v>
      </c>
    </row>
    <row r="91" spans="1:77" x14ac:dyDescent="0.25">
      <c r="A91" s="47"/>
      <c r="E91" s="62"/>
      <c r="F91" s="63" t="s">
        <v>125</v>
      </c>
      <c r="G91" s="64"/>
      <c r="H91" s="83" t="s">
        <v>104</v>
      </c>
      <c r="I91" s="83">
        <v>2071.6522</v>
      </c>
      <c r="J91" s="83" t="s">
        <v>104</v>
      </c>
      <c r="K91" s="83" t="s">
        <v>104</v>
      </c>
      <c r="L91" s="83" t="s">
        <v>104</v>
      </c>
      <c r="M91" s="83" t="s">
        <v>104</v>
      </c>
      <c r="N91" s="83">
        <v>28.167300000000001</v>
      </c>
      <c r="O91" s="83" t="s">
        <v>104</v>
      </c>
      <c r="P91" s="83" t="s">
        <v>104</v>
      </c>
      <c r="Q91" s="83" t="s">
        <v>104</v>
      </c>
      <c r="R91" s="83" t="s">
        <v>104</v>
      </c>
      <c r="S91" s="83" t="s">
        <v>104</v>
      </c>
      <c r="T91" s="83" t="s">
        <v>104</v>
      </c>
      <c r="U91" s="83" t="s">
        <v>104</v>
      </c>
      <c r="V91" s="83" t="s">
        <v>104</v>
      </c>
      <c r="W91" s="83" t="s">
        <v>104</v>
      </c>
      <c r="X91" s="83" t="s">
        <v>104</v>
      </c>
      <c r="Y91" s="83" t="s">
        <v>104</v>
      </c>
      <c r="Z91" s="83" t="s">
        <v>104</v>
      </c>
      <c r="AA91" s="83" t="s">
        <v>104</v>
      </c>
      <c r="AB91" s="83" t="s">
        <v>104</v>
      </c>
      <c r="AC91" s="83" t="s">
        <v>104</v>
      </c>
      <c r="AD91" s="83" t="s">
        <v>104</v>
      </c>
      <c r="AE91" s="83" t="s">
        <v>104</v>
      </c>
      <c r="AF91" s="83" t="s">
        <v>104</v>
      </c>
      <c r="AG91" s="83" t="s">
        <v>104</v>
      </c>
      <c r="AH91" s="83" t="s">
        <v>104</v>
      </c>
      <c r="AI91" s="83" t="s">
        <v>104</v>
      </c>
      <c r="AJ91" s="83" t="s">
        <v>104</v>
      </c>
      <c r="AK91" s="83" t="s">
        <v>104</v>
      </c>
      <c r="AL91" s="83" t="s">
        <v>104</v>
      </c>
      <c r="AM91" s="83" t="s">
        <v>104</v>
      </c>
      <c r="AN91" s="83" t="s">
        <v>104</v>
      </c>
      <c r="AO91" s="83" t="s">
        <v>104</v>
      </c>
      <c r="AP91" s="83" t="s">
        <v>104</v>
      </c>
      <c r="AQ91" s="83" t="s">
        <v>104</v>
      </c>
      <c r="AR91" s="83" t="s">
        <v>104</v>
      </c>
      <c r="AS91" s="83" t="s">
        <v>104</v>
      </c>
      <c r="AT91" s="83" t="s">
        <v>104</v>
      </c>
      <c r="AU91" s="83" t="s">
        <v>104</v>
      </c>
      <c r="AV91" s="83" t="s">
        <v>104</v>
      </c>
      <c r="AW91" s="83" t="s">
        <v>104</v>
      </c>
      <c r="AX91" s="83" t="s">
        <v>104</v>
      </c>
      <c r="AY91" s="83" t="s">
        <v>104</v>
      </c>
      <c r="AZ91" s="83" t="s">
        <v>104</v>
      </c>
      <c r="BA91" s="83" t="s">
        <v>104</v>
      </c>
      <c r="BB91" s="83" t="s">
        <v>104</v>
      </c>
      <c r="BC91" s="83" t="s">
        <v>104</v>
      </c>
      <c r="BD91" s="83" t="s">
        <v>104</v>
      </c>
      <c r="BE91" s="83" t="s">
        <v>104</v>
      </c>
      <c r="BF91" s="83" t="s">
        <v>104</v>
      </c>
      <c r="BG91" s="83" t="s">
        <v>104</v>
      </c>
      <c r="BH91" s="83" t="s">
        <v>104</v>
      </c>
      <c r="BI91" s="83" t="s">
        <v>104</v>
      </c>
      <c r="BJ91" s="83" t="s">
        <v>104</v>
      </c>
      <c r="BK91" s="83" t="s">
        <v>104</v>
      </c>
      <c r="BL91" s="83" t="s">
        <v>104</v>
      </c>
      <c r="BM91" s="83" t="s">
        <v>104</v>
      </c>
      <c r="BN91" s="83" t="s">
        <v>104</v>
      </c>
      <c r="BO91" s="83" t="s">
        <v>104</v>
      </c>
      <c r="BP91" s="83" t="s">
        <v>104</v>
      </c>
      <c r="BQ91" s="83" t="s">
        <v>104</v>
      </c>
      <c r="BR91" s="83" t="s">
        <v>104</v>
      </c>
      <c r="BS91" s="83" t="s">
        <v>104</v>
      </c>
      <c r="BT91" s="83" t="s">
        <v>104</v>
      </c>
      <c r="BU91" s="83" t="s">
        <v>104</v>
      </c>
      <c r="BV91" s="83" t="s">
        <v>104</v>
      </c>
      <c r="BW91" s="83" t="s">
        <v>104</v>
      </c>
      <c r="BX91" s="83" t="s">
        <v>104</v>
      </c>
      <c r="BY91" s="83" t="s">
        <v>104</v>
      </c>
    </row>
    <row r="92" spans="1:77" s="8" customFormat="1" x14ac:dyDescent="0.25">
      <c r="A92" s="97"/>
      <c r="B92" s="98"/>
      <c r="C92" s="98" t="s">
        <v>162</v>
      </c>
      <c r="D92" s="99" t="s">
        <v>163</v>
      </c>
      <c r="E92" s="62"/>
      <c r="F92" s="85" t="s">
        <v>126</v>
      </c>
      <c r="G92" s="100"/>
      <c r="H92" s="83">
        <v>32.795400000000001</v>
      </c>
      <c r="I92" s="83">
        <v>3560.8768</v>
      </c>
      <c r="J92" s="83">
        <v>120.79</v>
      </c>
      <c r="K92" s="83">
        <v>87.82</v>
      </c>
      <c r="L92" s="83">
        <v>68.400000000000006</v>
      </c>
      <c r="M92" s="83">
        <v>55.9</v>
      </c>
      <c r="N92" s="83">
        <v>28.156099999999999</v>
      </c>
      <c r="O92" s="83">
        <v>21.819099999999999</v>
      </c>
      <c r="P92" s="83">
        <v>26.3111</v>
      </c>
      <c r="Q92" s="83">
        <v>25.9116</v>
      </c>
      <c r="R92" s="83">
        <v>40.548999999999999</v>
      </c>
      <c r="S92" s="83">
        <v>93.692999999999998</v>
      </c>
      <c r="T92" s="83">
        <v>108.429</v>
      </c>
      <c r="U92" s="83">
        <v>25.657900000000001</v>
      </c>
      <c r="V92" s="83">
        <v>37.866</v>
      </c>
      <c r="W92" s="83">
        <v>62.118000000000002</v>
      </c>
      <c r="X92" s="83">
        <v>31.248899999999999</v>
      </c>
      <c r="Y92" s="83">
        <v>25.179400000000001</v>
      </c>
      <c r="Z92" s="83">
        <v>42.154699999999998</v>
      </c>
      <c r="AA92" s="83">
        <v>42.869</v>
      </c>
      <c r="AB92" s="83">
        <v>1393.2442000000001</v>
      </c>
      <c r="AC92" s="83" t="s">
        <v>104</v>
      </c>
      <c r="AD92" s="83">
        <v>15.4147</v>
      </c>
      <c r="AE92" s="83">
        <v>31.152100000000001</v>
      </c>
      <c r="AF92" s="83" t="s">
        <v>104</v>
      </c>
      <c r="AG92" s="83">
        <v>13.7667</v>
      </c>
      <c r="AH92" s="83">
        <v>21.086400000000001</v>
      </c>
      <c r="AI92" s="83">
        <v>13.6508</v>
      </c>
      <c r="AJ92" s="83">
        <v>13.1417</v>
      </c>
      <c r="AK92" s="83">
        <v>13.1503</v>
      </c>
      <c r="AL92" s="83">
        <v>13.0318</v>
      </c>
      <c r="AM92" s="83">
        <v>15.178000000000001</v>
      </c>
      <c r="AN92" s="83" t="s">
        <v>104</v>
      </c>
      <c r="AO92" s="83">
        <v>12.913</v>
      </c>
      <c r="AP92" s="83">
        <v>15.715</v>
      </c>
      <c r="AQ92" s="83">
        <v>33.396000000000001</v>
      </c>
      <c r="AR92" s="83">
        <v>12.963100000000001</v>
      </c>
      <c r="AS92" s="83">
        <v>12.924799999999999</v>
      </c>
      <c r="AT92" s="83">
        <v>12.9381</v>
      </c>
      <c r="AU92" s="83">
        <v>16.045999999999999</v>
      </c>
      <c r="AV92" s="83">
        <v>14.0581</v>
      </c>
      <c r="AW92" s="83">
        <v>14.8592</v>
      </c>
      <c r="AX92" s="83" t="s">
        <v>104</v>
      </c>
      <c r="AY92" s="83">
        <v>12.56</v>
      </c>
      <c r="AZ92" s="83">
        <v>12.5265</v>
      </c>
      <c r="BA92" s="83">
        <v>12.2651</v>
      </c>
      <c r="BB92" s="83">
        <v>14.0101</v>
      </c>
      <c r="BC92" s="83" t="s">
        <v>104</v>
      </c>
      <c r="BD92" s="83" t="s">
        <v>104</v>
      </c>
      <c r="BE92" s="83">
        <v>10.7349</v>
      </c>
      <c r="BF92" s="83">
        <v>8.9992000000000001</v>
      </c>
      <c r="BG92" s="83" t="s">
        <v>104</v>
      </c>
      <c r="BH92" s="83">
        <v>8.1943000000000001</v>
      </c>
      <c r="BI92" s="83" t="s">
        <v>104</v>
      </c>
      <c r="BJ92" s="83">
        <v>8.0035000000000007</v>
      </c>
      <c r="BK92" s="83">
        <v>11.03</v>
      </c>
      <c r="BL92" s="83" t="s">
        <v>104</v>
      </c>
      <c r="BM92" s="83">
        <v>10.866400000000001</v>
      </c>
      <c r="BN92" s="83">
        <v>9.9111999999999991</v>
      </c>
      <c r="BO92" s="83">
        <v>1070.9131</v>
      </c>
      <c r="BP92" s="83">
        <v>9.0375999999999994</v>
      </c>
      <c r="BQ92" s="83">
        <v>10.3447</v>
      </c>
      <c r="BR92" s="83" t="s">
        <v>104</v>
      </c>
      <c r="BS92" s="83">
        <v>10.488300000000001</v>
      </c>
      <c r="BT92" s="83" t="s">
        <v>104</v>
      </c>
      <c r="BU92" s="83" t="s">
        <v>104</v>
      </c>
      <c r="BV92" s="83" t="s">
        <v>104</v>
      </c>
      <c r="BW92" s="83" t="s">
        <v>104</v>
      </c>
      <c r="BX92" s="83">
        <v>8.4789999999999992</v>
      </c>
      <c r="BY92" s="83">
        <v>9.0828000000000007</v>
      </c>
    </row>
    <row r="93" spans="1:77" x14ac:dyDescent="0.25">
      <c r="A93" s="47"/>
      <c r="C93" s="25" t="s">
        <v>164</v>
      </c>
      <c r="D93" s="26" t="s">
        <v>165</v>
      </c>
      <c r="E93" s="62"/>
      <c r="F93" s="63" t="s">
        <v>127</v>
      </c>
      <c r="G93" s="64"/>
      <c r="H93" s="83">
        <v>30.585699999999999</v>
      </c>
      <c r="I93" s="83">
        <v>3560.8903</v>
      </c>
      <c r="J93" s="83">
        <v>40.840000000000003</v>
      </c>
      <c r="K93" s="83">
        <v>35.770000000000003</v>
      </c>
      <c r="L93" s="83">
        <v>30.25</v>
      </c>
      <c r="M93" s="83" t="s">
        <v>104</v>
      </c>
      <c r="N93" s="83">
        <v>20.467199999999998</v>
      </c>
      <c r="O93" s="83">
        <v>15.598699999999999</v>
      </c>
      <c r="P93" s="83">
        <v>18.5243</v>
      </c>
      <c r="Q93" s="83">
        <v>25.808399999999999</v>
      </c>
      <c r="R93" s="83">
        <v>33.29</v>
      </c>
      <c r="S93" s="83">
        <v>36.341999999999999</v>
      </c>
      <c r="T93" s="83">
        <v>79.063000000000002</v>
      </c>
      <c r="U93" s="83">
        <v>25.658000000000001</v>
      </c>
      <c r="V93" s="83" t="s">
        <v>104</v>
      </c>
      <c r="W93" s="83" t="s">
        <v>104</v>
      </c>
      <c r="X93" s="83" t="s">
        <v>104</v>
      </c>
      <c r="Y93" s="83" t="s">
        <v>104</v>
      </c>
      <c r="Z93" s="83" t="s">
        <v>104</v>
      </c>
      <c r="AA93" s="83">
        <v>37.503</v>
      </c>
      <c r="AB93" s="83" t="s">
        <v>104</v>
      </c>
      <c r="AC93" s="83" t="s">
        <v>104</v>
      </c>
      <c r="AD93" s="83">
        <v>15.4147</v>
      </c>
      <c r="AE93" s="83" t="s">
        <v>104</v>
      </c>
      <c r="AF93" s="83" t="s">
        <v>104</v>
      </c>
      <c r="AG93" s="83">
        <v>13.7667</v>
      </c>
      <c r="AH93" s="83">
        <v>21.086400000000001</v>
      </c>
      <c r="AI93" s="83">
        <v>13.651400000000001</v>
      </c>
      <c r="AJ93" s="83">
        <v>12.958</v>
      </c>
      <c r="AK93" s="83">
        <v>12.968400000000001</v>
      </c>
      <c r="AL93" s="83">
        <v>13.03</v>
      </c>
      <c r="AM93" s="83">
        <v>15.178100000000001</v>
      </c>
      <c r="AN93" s="83" t="s">
        <v>104</v>
      </c>
      <c r="AO93" s="83">
        <v>12.913</v>
      </c>
      <c r="AP93" s="83">
        <v>15.715</v>
      </c>
      <c r="AQ93" s="83">
        <v>33.396000000000001</v>
      </c>
      <c r="AR93" s="83">
        <v>12.963100000000001</v>
      </c>
      <c r="AS93" s="83">
        <v>12.924300000000001</v>
      </c>
      <c r="AT93" s="83">
        <v>12.9383</v>
      </c>
      <c r="AU93" s="83">
        <v>16.0486</v>
      </c>
      <c r="AV93" s="83">
        <v>14.0578</v>
      </c>
      <c r="AW93" s="83">
        <v>14.8596</v>
      </c>
      <c r="AX93" s="83" t="s">
        <v>104</v>
      </c>
      <c r="AY93" s="83">
        <v>12.56</v>
      </c>
      <c r="AZ93" s="83">
        <v>12.5268</v>
      </c>
      <c r="BA93" s="83">
        <v>12.2651</v>
      </c>
      <c r="BB93" s="83">
        <v>14.0101</v>
      </c>
      <c r="BC93" s="83" t="s">
        <v>104</v>
      </c>
      <c r="BD93" s="83" t="s">
        <v>104</v>
      </c>
      <c r="BE93" s="83">
        <v>10.7349</v>
      </c>
      <c r="BF93" s="83">
        <v>8.9992000000000001</v>
      </c>
      <c r="BG93" s="83" t="s">
        <v>104</v>
      </c>
      <c r="BH93" s="83">
        <v>8.1943000000000001</v>
      </c>
      <c r="BI93" s="83" t="s">
        <v>104</v>
      </c>
      <c r="BJ93" s="83">
        <v>8.0035000000000007</v>
      </c>
      <c r="BK93" s="83">
        <v>11.03</v>
      </c>
      <c r="BL93" s="83" t="s">
        <v>104</v>
      </c>
      <c r="BM93" s="83">
        <v>10.866400000000001</v>
      </c>
      <c r="BN93" s="83">
        <v>9.9111999999999991</v>
      </c>
      <c r="BO93" s="83">
        <v>1070.884</v>
      </c>
      <c r="BP93" s="83">
        <v>9.0375999999999994</v>
      </c>
      <c r="BQ93" s="83">
        <v>10.3447</v>
      </c>
      <c r="BR93" s="83" t="s">
        <v>104</v>
      </c>
      <c r="BS93" s="83">
        <v>10.488300000000001</v>
      </c>
      <c r="BT93" s="83" t="s">
        <v>104</v>
      </c>
      <c r="BU93" s="83" t="s">
        <v>104</v>
      </c>
      <c r="BV93" s="83" t="s">
        <v>104</v>
      </c>
      <c r="BW93" s="83">
        <v>9.9132999999999996</v>
      </c>
      <c r="BX93" s="83">
        <v>8.4789999999999992</v>
      </c>
      <c r="BY93" s="83" t="s">
        <v>104</v>
      </c>
    </row>
    <row r="94" spans="1:77" x14ac:dyDescent="0.25">
      <c r="A94" s="47"/>
      <c r="D94" s="26" t="s">
        <v>166</v>
      </c>
      <c r="E94" s="62"/>
      <c r="F94" s="63" t="s">
        <v>128</v>
      </c>
      <c r="G94" s="64"/>
      <c r="H94" s="83" t="s">
        <v>104</v>
      </c>
      <c r="I94" s="83">
        <v>1189.0817</v>
      </c>
      <c r="J94" s="83" t="s">
        <v>104</v>
      </c>
      <c r="K94" s="83" t="s">
        <v>104</v>
      </c>
      <c r="L94" s="83" t="s">
        <v>104</v>
      </c>
      <c r="M94" s="83" t="s">
        <v>104</v>
      </c>
      <c r="N94" s="83" t="s">
        <v>104</v>
      </c>
      <c r="O94" s="83" t="s">
        <v>104</v>
      </c>
      <c r="P94" s="83" t="s">
        <v>104</v>
      </c>
      <c r="Q94" s="83" t="s">
        <v>104</v>
      </c>
      <c r="R94" s="83" t="s">
        <v>104</v>
      </c>
      <c r="S94" s="83" t="s">
        <v>104</v>
      </c>
      <c r="T94" s="83" t="s">
        <v>104</v>
      </c>
      <c r="U94" s="83" t="s">
        <v>104</v>
      </c>
      <c r="V94" s="83" t="s">
        <v>104</v>
      </c>
      <c r="W94" s="83" t="s">
        <v>104</v>
      </c>
      <c r="X94" s="83" t="s">
        <v>104</v>
      </c>
      <c r="Y94" s="83" t="s">
        <v>104</v>
      </c>
      <c r="Z94" s="83" t="s">
        <v>104</v>
      </c>
      <c r="AA94" s="83" t="s">
        <v>104</v>
      </c>
      <c r="AB94" s="83">
        <v>1000.2098</v>
      </c>
      <c r="AC94" s="83" t="s">
        <v>104</v>
      </c>
      <c r="AD94" s="83" t="s">
        <v>104</v>
      </c>
      <c r="AE94" s="83" t="s">
        <v>104</v>
      </c>
      <c r="AF94" s="83" t="s">
        <v>104</v>
      </c>
      <c r="AG94" s="83" t="s">
        <v>104</v>
      </c>
      <c r="AH94" s="83" t="s">
        <v>104</v>
      </c>
      <c r="AI94" s="83" t="s">
        <v>104</v>
      </c>
      <c r="AJ94" s="83" t="s">
        <v>104</v>
      </c>
      <c r="AK94" s="83" t="s">
        <v>104</v>
      </c>
      <c r="AL94" s="83" t="s">
        <v>104</v>
      </c>
      <c r="AM94" s="83" t="s">
        <v>104</v>
      </c>
      <c r="AN94" s="83" t="s">
        <v>104</v>
      </c>
      <c r="AO94" s="83" t="s">
        <v>104</v>
      </c>
      <c r="AP94" s="83" t="s">
        <v>104</v>
      </c>
      <c r="AQ94" s="83" t="s">
        <v>104</v>
      </c>
      <c r="AR94" s="83" t="s">
        <v>104</v>
      </c>
      <c r="AS94" s="83" t="s">
        <v>104</v>
      </c>
      <c r="AT94" s="83" t="s">
        <v>104</v>
      </c>
      <c r="AU94" s="83" t="s">
        <v>104</v>
      </c>
      <c r="AV94" s="83" t="s">
        <v>104</v>
      </c>
      <c r="AW94" s="83" t="s">
        <v>104</v>
      </c>
      <c r="AX94" s="83" t="s">
        <v>104</v>
      </c>
      <c r="AY94" s="83" t="s">
        <v>104</v>
      </c>
      <c r="AZ94" s="83" t="s">
        <v>104</v>
      </c>
      <c r="BA94" s="83" t="s">
        <v>104</v>
      </c>
      <c r="BB94" s="83" t="s">
        <v>104</v>
      </c>
      <c r="BC94" s="83" t="s">
        <v>104</v>
      </c>
      <c r="BD94" s="83" t="s">
        <v>104</v>
      </c>
      <c r="BE94" s="83" t="s">
        <v>104</v>
      </c>
      <c r="BF94" s="83" t="s">
        <v>104</v>
      </c>
      <c r="BG94" s="83" t="s">
        <v>104</v>
      </c>
      <c r="BH94" s="83" t="s">
        <v>104</v>
      </c>
      <c r="BI94" s="83" t="s">
        <v>104</v>
      </c>
      <c r="BJ94" s="83" t="s">
        <v>104</v>
      </c>
      <c r="BK94" s="83" t="s">
        <v>104</v>
      </c>
      <c r="BL94" s="83" t="s">
        <v>104</v>
      </c>
      <c r="BM94" s="83" t="s">
        <v>104</v>
      </c>
      <c r="BN94" s="83" t="s">
        <v>104</v>
      </c>
      <c r="BO94" s="83" t="s">
        <v>104</v>
      </c>
      <c r="BP94" s="83" t="s">
        <v>104</v>
      </c>
      <c r="BQ94" s="83" t="s">
        <v>104</v>
      </c>
      <c r="BR94" s="83" t="s">
        <v>104</v>
      </c>
      <c r="BS94" s="83" t="s">
        <v>104</v>
      </c>
      <c r="BT94" s="83" t="s">
        <v>104</v>
      </c>
      <c r="BU94" s="83" t="s">
        <v>104</v>
      </c>
      <c r="BV94" s="83" t="s">
        <v>104</v>
      </c>
      <c r="BW94" s="83" t="s">
        <v>104</v>
      </c>
      <c r="BX94" s="83" t="s">
        <v>104</v>
      </c>
      <c r="BY94" s="83" t="s">
        <v>104</v>
      </c>
    </row>
    <row r="95" spans="1:77" x14ac:dyDescent="0.25">
      <c r="A95" s="47"/>
      <c r="D95" s="26" t="s">
        <v>167</v>
      </c>
      <c r="E95" s="62"/>
      <c r="F95" s="63" t="s">
        <v>129</v>
      </c>
      <c r="G95" s="64"/>
      <c r="H95" s="83" t="s">
        <v>104</v>
      </c>
      <c r="I95" s="83">
        <v>2173.0515999999998</v>
      </c>
      <c r="J95" s="83" t="s">
        <v>104</v>
      </c>
      <c r="K95" s="83" t="s">
        <v>104</v>
      </c>
      <c r="L95" s="83" t="s">
        <v>104</v>
      </c>
      <c r="M95" s="83" t="s">
        <v>104</v>
      </c>
      <c r="N95" s="83" t="s">
        <v>104</v>
      </c>
      <c r="O95" s="83" t="s">
        <v>104</v>
      </c>
      <c r="P95" s="83">
        <v>10.505000000000001</v>
      </c>
      <c r="Q95" s="83">
        <v>13.931900000000001</v>
      </c>
      <c r="R95" s="83" t="s">
        <v>104</v>
      </c>
      <c r="S95" s="83" t="s">
        <v>104</v>
      </c>
      <c r="T95" s="83" t="s">
        <v>104</v>
      </c>
      <c r="U95" s="83" t="s">
        <v>104</v>
      </c>
      <c r="V95" s="83" t="s">
        <v>104</v>
      </c>
      <c r="W95" s="83" t="s">
        <v>104</v>
      </c>
      <c r="X95" s="83" t="s">
        <v>104</v>
      </c>
      <c r="Y95" s="83" t="s">
        <v>104</v>
      </c>
      <c r="Z95" s="83" t="s">
        <v>104</v>
      </c>
      <c r="AA95" s="83" t="s">
        <v>104</v>
      </c>
      <c r="AB95" s="83">
        <v>1378.3035</v>
      </c>
      <c r="AC95" s="83" t="s">
        <v>104</v>
      </c>
      <c r="AD95" s="83" t="s">
        <v>104</v>
      </c>
      <c r="AE95" s="83" t="s">
        <v>104</v>
      </c>
      <c r="AF95" s="83" t="s">
        <v>104</v>
      </c>
      <c r="AG95" s="83" t="s">
        <v>104</v>
      </c>
      <c r="AH95" s="83" t="s">
        <v>104</v>
      </c>
      <c r="AI95" s="83" t="s">
        <v>104</v>
      </c>
      <c r="AJ95" s="83" t="s">
        <v>104</v>
      </c>
      <c r="AK95" s="83" t="s">
        <v>104</v>
      </c>
      <c r="AL95" s="83" t="s">
        <v>104</v>
      </c>
      <c r="AM95" s="83" t="s">
        <v>104</v>
      </c>
      <c r="AN95" s="83" t="s">
        <v>104</v>
      </c>
      <c r="AO95" s="83" t="s">
        <v>104</v>
      </c>
      <c r="AP95" s="83" t="s">
        <v>104</v>
      </c>
      <c r="AQ95" s="83" t="s">
        <v>104</v>
      </c>
      <c r="AR95" s="83" t="s">
        <v>104</v>
      </c>
      <c r="AS95" s="83" t="s">
        <v>104</v>
      </c>
      <c r="AT95" s="83" t="s">
        <v>104</v>
      </c>
      <c r="AU95" s="83" t="s">
        <v>104</v>
      </c>
      <c r="AV95" s="83" t="s">
        <v>104</v>
      </c>
      <c r="AW95" s="83" t="s">
        <v>104</v>
      </c>
      <c r="AX95" s="83" t="s">
        <v>104</v>
      </c>
      <c r="AY95" s="83" t="s">
        <v>104</v>
      </c>
      <c r="AZ95" s="83" t="s">
        <v>104</v>
      </c>
      <c r="BA95" s="83" t="s">
        <v>104</v>
      </c>
      <c r="BB95" s="83" t="s">
        <v>104</v>
      </c>
      <c r="BC95" s="83" t="s">
        <v>104</v>
      </c>
      <c r="BD95" s="83" t="s">
        <v>104</v>
      </c>
      <c r="BE95" s="83" t="s">
        <v>104</v>
      </c>
      <c r="BF95" s="83" t="s">
        <v>104</v>
      </c>
      <c r="BG95" s="83" t="s">
        <v>104</v>
      </c>
      <c r="BH95" s="83" t="s">
        <v>104</v>
      </c>
      <c r="BI95" s="83" t="s">
        <v>104</v>
      </c>
      <c r="BJ95" s="83" t="s">
        <v>104</v>
      </c>
      <c r="BK95" s="83" t="s">
        <v>104</v>
      </c>
      <c r="BL95" s="83" t="s">
        <v>104</v>
      </c>
      <c r="BM95" s="83" t="s">
        <v>104</v>
      </c>
      <c r="BN95" s="83" t="s">
        <v>104</v>
      </c>
      <c r="BO95" s="83" t="s">
        <v>104</v>
      </c>
      <c r="BP95" s="83" t="s">
        <v>104</v>
      </c>
      <c r="BQ95" s="83" t="s">
        <v>104</v>
      </c>
      <c r="BR95" s="83" t="s">
        <v>104</v>
      </c>
      <c r="BS95" s="83" t="s">
        <v>104</v>
      </c>
      <c r="BT95" s="83" t="s">
        <v>104</v>
      </c>
      <c r="BU95" s="83" t="s">
        <v>104</v>
      </c>
      <c r="BV95" s="83" t="s">
        <v>104</v>
      </c>
      <c r="BW95" s="83" t="s">
        <v>104</v>
      </c>
      <c r="BX95" s="83" t="s">
        <v>104</v>
      </c>
      <c r="BY95" s="83" t="s">
        <v>104</v>
      </c>
    </row>
    <row r="96" spans="1:77" x14ac:dyDescent="0.25">
      <c r="A96" s="47"/>
      <c r="D96" s="26" t="s">
        <v>168</v>
      </c>
      <c r="E96" s="62"/>
      <c r="F96" s="63" t="s">
        <v>130</v>
      </c>
      <c r="G96" s="64"/>
      <c r="H96" s="83" t="s">
        <v>104</v>
      </c>
      <c r="I96" s="83">
        <v>2475.2487000000001</v>
      </c>
      <c r="J96" s="83" t="s">
        <v>104</v>
      </c>
      <c r="K96" s="83" t="s">
        <v>104</v>
      </c>
      <c r="L96" s="83" t="s">
        <v>104</v>
      </c>
      <c r="M96" s="83" t="s">
        <v>104</v>
      </c>
      <c r="N96" s="83" t="s">
        <v>104</v>
      </c>
      <c r="O96" s="83" t="s">
        <v>104</v>
      </c>
      <c r="P96" s="83">
        <v>14.402100000000001</v>
      </c>
      <c r="Q96" s="83">
        <v>22.635400000000001</v>
      </c>
      <c r="R96" s="83" t="s">
        <v>104</v>
      </c>
      <c r="S96" s="83" t="s">
        <v>104</v>
      </c>
      <c r="T96" s="83" t="s">
        <v>104</v>
      </c>
      <c r="U96" s="83" t="s">
        <v>104</v>
      </c>
      <c r="V96" s="83" t="s">
        <v>104</v>
      </c>
      <c r="W96" s="83" t="s">
        <v>104</v>
      </c>
      <c r="X96" s="83" t="s">
        <v>104</v>
      </c>
      <c r="Y96" s="83" t="s">
        <v>104</v>
      </c>
      <c r="Z96" s="83" t="s">
        <v>104</v>
      </c>
      <c r="AA96" s="83" t="s">
        <v>104</v>
      </c>
      <c r="AB96" s="83">
        <v>1376.1643999999999</v>
      </c>
      <c r="AC96" s="83" t="s">
        <v>104</v>
      </c>
      <c r="AD96" s="83" t="s">
        <v>104</v>
      </c>
      <c r="AE96" s="83" t="s">
        <v>104</v>
      </c>
      <c r="AF96" s="83" t="s">
        <v>104</v>
      </c>
      <c r="AG96" s="83" t="s">
        <v>104</v>
      </c>
      <c r="AH96" s="83" t="s">
        <v>104</v>
      </c>
      <c r="AI96" s="83" t="s">
        <v>104</v>
      </c>
      <c r="AJ96" s="83" t="s">
        <v>104</v>
      </c>
      <c r="AK96" s="83" t="s">
        <v>104</v>
      </c>
      <c r="AL96" s="83" t="s">
        <v>104</v>
      </c>
      <c r="AM96" s="83" t="s">
        <v>104</v>
      </c>
      <c r="AN96" s="83" t="s">
        <v>104</v>
      </c>
      <c r="AO96" s="83" t="s">
        <v>104</v>
      </c>
      <c r="AP96" s="83" t="s">
        <v>104</v>
      </c>
      <c r="AQ96" s="83" t="s">
        <v>104</v>
      </c>
      <c r="AR96" s="83" t="s">
        <v>104</v>
      </c>
      <c r="AS96" s="83" t="s">
        <v>104</v>
      </c>
      <c r="AT96" s="83" t="s">
        <v>104</v>
      </c>
      <c r="AU96" s="83" t="s">
        <v>104</v>
      </c>
      <c r="AV96" s="83" t="s">
        <v>104</v>
      </c>
      <c r="AW96" s="83" t="s">
        <v>104</v>
      </c>
      <c r="AX96" s="83" t="s">
        <v>104</v>
      </c>
      <c r="AY96" s="83" t="s">
        <v>104</v>
      </c>
      <c r="AZ96" s="83" t="s">
        <v>104</v>
      </c>
      <c r="BA96" s="83" t="s">
        <v>104</v>
      </c>
      <c r="BB96" s="83" t="s">
        <v>104</v>
      </c>
      <c r="BC96" s="83" t="s">
        <v>104</v>
      </c>
      <c r="BD96" s="83" t="s">
        <v>104</v>
      </c>
      <c r="BE96" s="83" t="s">
        <v>104</v>
      </c>
      <c r="BF96" s="83" t="s">
        <v>104</v>
      </c>
      <c r="BG96" s="83" t="s">
        <v>104</v>
      </c>
      <c r="BH96" s="83" t="s">
        <v>104</v>
      </c>
      <c r="BI96" s="83" t="s">
        <v>104</v>
      </c>
      <c r="BJ96" s="83" t="s">
        <v>104</v>
      </c>
      <c r="BK96" s="83" t="s">
        <v>104</v>
      </c>
      <c r="BL96" s="83" t="s">
        <v>104</v>
      </c>
      <c r="BM96" s="83" t="s">
        <v>104</v>
      </c>
      <c r="BN96" s="83" t="s">
        <v>104</v>
      </c>
      <c r="BO96" s="83" t="s">
        <v>104</v>
      </c>
      <c r="BP96" s="83" t="s">
        <v>104</v>
      </c>
      <c r="BQ96" s="83" t="s">
        <v>104</v>
      </c>
      <c r="BR96" s="83" t="s">
        <v>104</v>
      </c>
      <c r="BS96" s="83" t="s">
        <v>104</v>
      </c>
      <c r="BT96" s="83" t="s">
        <v>104</v>
      </c>
      <c r="BU96" s="83" t="s">
        <v>104</v>
      </c>
      <c r="BV96" s="83" t="s">
        <v>104</v>
      </c>
      <c r="BW96" s="83" t="s">
        <v>104</v>
      </c>
      <c r="BX96" s="83" t="s">
        <v>104</v>
      </c>
      <c r="BY96" s="83" t="s">
        <v>104</v>
      </c>
    </row>
    <row r="97" spans="1:77" x14ac:dyDescent="0.25">
      <c r="A97" s="47"/>
      <c r="D97" s="26" t="s">
        <v>169</v>
      </c>
      <c r="E97" s="62"/>
      <c r="F97" s="63" t="s">
        <v>131</v>
      </c>
      <c r="G97" s="64"/>
      <c r="H97" s="83" t="s">
        <v>104</v>
      </c>
      <c r="I97" s="83">
        <v>1005.7957</v>
      </c>
      <c r="J97" s="83" t="s">
        <v>104</v>
      </c>
      <c r="K97" s="83" t="s">
        <v>104</v>
      </c>
      <c r="L97" s="83" t="s">
        <v>104</v>
      </c>
      <c r="M97" s="83">
        <v>24.68</v>
      </c>
      <c r="N97" s="83">
        <v>15.8507</v>
      </c>
      <c r="O97" s="83">
        <v>17.9251</v>
      </c>
      <c r="P97" s="83">
        <v>10.8643</v>
      </c>
      <c r="Q97" s="83">
        <v>16.235700000000001</v>
      </c>
      <c r="R97" s="83" t="s">
        <v>104</v>
      </c>
      <c r="S97" s="83" t="s">
        <v>104</v>
      </c>
      <c r="T97" s="83" t="s">
        <v>104</v>
      </c>
      <c r="U97" s="83" t="s">
        <v>104</v>
      </c>
      <c r="V97" s="83" t="s">
        <v>104</v>
      </c>
      <c r="W97" s="83" t="s">
        <v>104</v>
      </c>
      <c r="X97" s="83" t="s">
        <v>104</v>
      </c>
      <c r="Y97" s="83" t="s">
        <v>104</v>
      </c>
      <c r="Z97" s="83" t="s">
        <v>104</v>
      </c>
      <c r="AA97" s="83" t="s">
        <v>104</v>
      </c>
      <c r="AB97" s="83">
        <v>1058.5148999999999</v>
      </c>
      <c r="AC97" s="83" t="s">
        <v>104</v>
      </c>
      <c r="AD97" s="83" t="s">
        <v>104</v>
      </c>
      <c r="AE97" s="83" t="s">
        <v>104</v>
      </c>
      <c r="AF97" s="83" t="s">
        <v>104</v>
      </c>
      <c r="AG97" s="83" t="s">
        <v>104</v>
      </c>
      <c r="AH97" s="83" t="s">
        <v>104</v>
      </c>
      <c r="AI97" s="83" t="s">
        <v>104</v>
      </c>
      <c r="AJ97" s="83" t="s">
        <v>104</v>
      </c>
      <c r="AK97" s="83" t="s">
        <v>104</v>
      </c>
      <c r="AL97" s="83" t="s">
        <v>104</v>
      </c>
      <c r="AM97" s="83" t="s">
        <v>104</v>
      </c>
      <c r="AN97" s="83" t="s">
        <v>104</v>
      </c>
      <c r="AO97" s="83" t="s">
        <v>104</v>
      </c>
      <c r="AP97" s="83" t="s">
        <v>104</v>
      </c>
      <c r="AQ97" s="83" t="s">
        <v>104</v>
      </c>
      <c r="AR97" s="83" t="s">
        <v>104</v>
      </c>
      <c r="AS97" s="83" t="s">
        <v>104</v>
      </c>
      <c r="AT97" s="83" t="s">
        <v>104</v>
      </c>
      <c r="AU97" s="83" t="s">
        <v>104</v>
      </c>
      <c r="AV97" s="83" t="s">
        <v>104</v>
      </c>
      <c r="AW97" s="83" t="s">
        <v>104</v>
      </c>
      <c r="AX97" s="83" t="s">
        <v>104</v>
      </c>
      <c r="AY97" s="83" t="s">
        <v>104</v>
      </c>
      <c r="AZ97" s="83" t="s">
        <v>104</v>
      </c>
      <c r="BA97" s="83" t="s">
        <v>104</v>
      </c>
      <c r="BB97" s="83" t="s">
        <v>104</v>
      </c>
      <c r="BC97" s="83" t="s">
        <v>104</v>
      </c>
      <c r="BD97" s="83" t="s">
        <v>104</v>
      </c>
      <c r="BE97" s="83" t="s">
        <v>104</v>
      </c>
      <c r="BF97" s="83" t="s">
        <v>104</v>
      </c>
      <c r="BG97" s="83" t="s">
        <v>104</v>
      </c>
      <c r="BH97" s="83" t="s">
        <v>104</v>
      </c>
      <c r="BI97" s="83" t="s">
        <v>104</v>
      </c>
      <c r="BJ97" s="83" t="s">
        <v>104</v>
      </c>
      <c r="BK97" s="83" t="s">
        <v>104</v>
      </c>
      <c r="BL97" s="83" t="s">
        <v>104</v>
      </c>
      <c r="BM97" s="83" t="s">
        <v>104</v>
      </c>
      <c r="BN97" s="83" t="s">
        <v>104</v>
      </c>
      <c r="BO97" s="83" t="s">
        <v>104</v>
      </c>
      <c r="BP97" s="83" t="s">
        <v>104</v>
      </c>
      <c r="BQ97" s="83" t="s">
        <v>104</v>
      </c>
      <c r="BR97" s="83" t="s">
        <v>104</v>
      </c>
      <c r="BS97" s="83" t="s">
        <v>104</v>
      </c>
      <c r="BT97" s="83" t="s">
        <v>104</v>
      </c>
      <c r="BU97" s="83" t="s">
        <v>104</v>
      </c>
      <c r="BV97" s="83" t="s">
        <v>104</v>
      </c>
      <c r="BW97" s="83" t="s">
        <v>104</v>
      </c>
      <c r="BX97" s="83" t="s">
        <v>104</v>
      </c>
      <c r="BY97" s="83" t="s">
        <v>104</v>
      </c>
    </row>
    <row r="98" spans="1:77" x14ac:dyDescent="0.25">
      <c r="A98" s="47"/>
      <c r="E98" s="62"/>
      <c r="F98" s="63" t="s">
        <v>132</v>
      </c>
      <c r="G98" s="64"/>
      <c r="H98" s="83" t="s">
        <v>104</v>
      </c>
      <c r="I98" s="83" t="s">
        <v>104</v>
      </c>
      <c r="J98" s="83" t="s">
        <v>104</v>
      </c>
      <c r="K98" s="83" t="s">
        <v>104</v>
      </c>
      <c r="L98" s="83" t="s">
        <v>104</v>
      </c>
      <c r="M98" s="83">
        <v>26.82</v>
      </c>
      <c r="N98" s="83" t="s">
        <v>104</v>
      </c>
      <c r="O98" s="83" t="s">
        <v>104</v>
      </c>
      <c r="P98" s="83" t="s">
        <v>104</v>
      </c>
      <c r="Q98" s="83" t="s">
        <v>104</v>
      </c>
      <c r="R98" s="83" t="s">
        <v>104</v>
      </c>
      <c r="S98" s="83" t="s">
        <v>104</v>
      </c>
      <c r="T98" s="83" t="s">
        <v>104</v>
      </c>
      <c r="U98" s="83" t="s">
        <v>104</v>
      </c>
      <c r="V98" s="83" t="s">
        <v>104</v>
      </c>
      <c r="W98" s="83" t="s">
        <v>104</v>
      </c>
      <c r="X98" s="83" t="s">
        <v>104</v>
      </c>
      <c r="Y98" s="83" t="s">
        <v>104</v>
      </c>
      <c r="Z98" s="83" t="s">
        <v>104</v>
      </c>
      <c r="AA98" s="83" t="s">
        <v>104</v>
      </c>
      <c r="AB98" s="83" t="s">
        <v>104</v>
      </c>
      <c r="AC98" s="83" t="s">
        <v>104</v>
      </c>
      <c r="AD98" s="83" t="s">
        <v>104</v>
      </c>
      <c r="AE98" s="83" t="s">
        <v>104</v>
      </c>
      <c r="AF98" s="83" t="s">
        <v>104</v>
      </c>
      <c r="AG98" s="83" t="s">
        <v>104</v>
      </c>
      <c r="AH98" s="83" t="s">
        <v>104</v>
      </c>
      <c r="AI98" s="83" t="s">
        <v>104</v>
      </c>
      <c r="AJ98" s="83" t="s">
        <v>104</v>
      </c>
      <c r="AK98" s="83" t="s">
        <v>104</v>
      </c>
      <c r="AL98" s="83" t="s">
        <v>104</v>
      </c>
      <c r="AM98" s="83" t="s">
        <v>104</v>
      </c>
      <c r="AN98" s="83" t="s">
        <v>104</v>
      </c>
      <c r="AO98" s="83" t="s">
        <v>104</v>
      </c>
      <c r="AP98" s="83" t="s">
        <v>104</v>
      </c>
      <c r="AQ98" s="83" t="s">
        <v>104</v>
      </c>
      <c r="AR98" s="83" t="s">
        <v>104</v>
      </c>
      <c r="AS98" s="83" t="s">
        <v>104</v>
      </c>
      <c r="AT98" s="83" t="s">
        <v>104</v>
      </c>
      <c r="AU98" s="83" t="s">
        <v>104</v>
      </c>
      <c r="AV98" s="83" t="s">
        <v>104</v>
      </c>
      <c r="AW98" s="83" t="s">
        <v>104</v>
      </c>
      <c r="AX98" s="83" t="s">
        <v>104</v>
      </c>
      <c r="AY98" s="83" t="s">
        <v>104</v>
      </c>
      <c r="AZ98" s="83" t="s">
        <v>104</v>
      </c>
      <c r="BA98" s="83" t="s">
        <v>104</v>
      </c>
      <c r="BB98" s="83" t="s">
        <v>104</v>
      </c>
      <c r="BC98" s="83" t="s">
        <v>104</v>
      </c>
      <c r="BD98" s="83" t="s">
        <v>104</v>
      </c>
      <c r="BE98" s="83" t="s">
        <v>104</v>
      </c>
      <c r="BF98" s="83" t="s">
        <v>104</v>
      </c>
      <c r="BG98" s="83" t="s">
        <v>104</v>
      </c>
      <c r="BH98" s="83" t="s">
        <v>104</v>
      </c>
      <c r="BI98" s="83" t="s">
        <v>104</v>
      </c>
      <c r="BJ98" s="83" t="s">
        <v>104</v>
      </c>
      <c r="BK98" s="83" t="s">
        <v>104</v>
      </c>
      <c r="BL98" s="83" t="s">
        <v>104</v>
      </c>
      <c r="BM98" s="83" t="s">
        <v>104</v>
      </c>
      <c r="BN98" s="83" t="s">
        <v>104</v>
      </c>
      <c r="BO98" s="83" t="s">
        <v>104</v>
      </c>
      <c r="BP98" s="83" t="s">
        <v>104</v>
      </c>
      <c r="BQ98" s="83" t="s">
        <v>104</v>
      </c>
      <c r="BR98" s="83" t="s">
        <v>104</v>
      </c>
      <c r="BS98" s="83" t="s">
        <v>104</v>
      </c>
      <c r="BT98" s="83" t="s">
        <v>104</v>
      </c>
      <c r="BU98" s="83" t="s">
        <v>104</v>
      </c>
      <c r="BV98" s="83" t="s">
        <v>104</v>
      </c>
      <c r="BW98" s="83" t="s">
        <v>104</v>
      </c>
      <c r="BX98" s="83" t="s">
        <v>104</v>
      </c>
      <c r="BY98" s="83" t="s">
        <v>104</v>
      </c>
    </row>
    <row r="99" spans="1:77" x14ac:dyDescent="0.25">
      <c r="A99" s="47"/>
      <c r="E99" s="62"/>
      <c r="F99" s="63" t="s">
        <v>133</v>
      </c>
      <c r="G99" s="64"/>
      <c r="H99" s="83">
        <v>32.787999999999997</v>
      </c>
      <c r="I99" s="83">
        <v>3560.8517000000002</v>
      </c>
      <c r="J99" s="83" t="s">
        <v>104</v>
      </c>
      <c r="K99" s="83" t="s">
        <v>104</v>
      </c>
      <c r="L99" s="83" t="s">
        <v>104</v>
      </c>
      <c r="M99" s="83" t="s">
        <v>104</v>
      </c>
      <c r="N99" s="83" t="s">
        <v>104</v>
      </c>
      <c r="O99" s="83" t="s">
        <v>104</v>
      </c>
      <c r="P99" s="83" t="s">
        <v>104</v>
      </c>
      <c r="Q99" s="83">
        <v>25.921299999999999</v>
      </c>
      <c r="R99" s="83" t="s">
        <v>104</v>
      </c>
      <c r="S99" s="83" t="s">
        <v>104</v>
      </c>
      <c r="T99" s="83" t="s">
        <v>104</v>
      </c>
      <c r="U99" s="83" t="s">
        <v>104</v>
      </c>
      <c r="V99" s="83" t="s">
        <v>104</v>
      </c>
      <c r="W99" s="83" t="s">
        <v>104</v>
      </c>
      <c r="X99" s="83" t="s">
        <v>104</v>
      </c>
      <c r="Y99" s="83" t="s">
        <v>104</v>
      </c>
      <c r="Z99" s="83" t="s">
        <v>104</v>
      </c>
      <c r="AA99" s="83" t="s">
        <v>104</v>
      </c>
      <c r="AB99" s="83">
        <v>1393.7071000000001</v>
      </c>
      <c r="AC99" s="83" t="s">
        <v>104</v>
      </c>
      <c r="AD99" s="83" t="s">
        <v>104</v>
      </c>
      <c r="AE99" s="83" t="s">
        <v>104</v>
      </c>
      <c r="AF99" s="83" t="s">
        <v>104</v>
      </c>
      <c r="AG99" s="83" t="s">
        <v>104</v>
      </c>
      <c r="AH99" s="83" t="s">
        <v>104</v>
      </c>
      <c r="AI99" s="83" t="s">
        <v>104</v>
      </c>
      <c r="AJ99" s="83" t="s">
        <v>104</v>
      </c>
      <c r="AK99" s="83" t="s">
        <v>104</v>
      </c>
      <c r="AL99" s="83" t="s">
        <v>104</v>
      </c>
      <c r="AM99" s="83" t="s">
        <v>104</v>
      </c>
      <c r="AN99" s="83" t="s">
        <v>104</v>
      </c>
      <c r="AO99" s="83" t="s">
        <v>104</v>
      </c>
      <c r="AP99" s="83" t="s">
        <v>104</v>
      </c>
      <c r="AQ99" s="83" t="s">
        <v>104</v>
      </c>
      <c r="AR99" s="83" t="s">
        <v>104</v>
      </c>
      <c r="AS99" s="83" t="s">
        <v>104</v>
      </c>
      <c r="AT99" s="83" t="s">
        <v>104</v>
      </c>
      <c r="AU99" s="83" t="s">
        <v>104</v>
      </c>
      <c r="AV99" s="83" t="s">
        <v>104</v>
      </c>
      <c r="AW99" s="83" t="s">
        <v>104</v>
      </c>
      <c r="AX99" s="83" t="s">
        <v>104</v>
      </c>
      <c r="AY99" s="83" t="s">
        <v>104</v>
      </c>
      <c r="AZ99" s="83" t="s">
        <v>104</v>
      </c>
      <c r="BA99" s="83" t="s">
        <v>104</v>
      </c>
      <c r="BB99" s="83" t="s">
        <v>104</v>
      </c>
      <c r="BC99" s="83" t="s">
        <v>104</v>
      </c>
      <c r="BD99" s="83" t="s">
        <v>104</v>
      </c>
      <c r="BE99" s="83" t="s">
        <v>104</v>
      </c>
      <c r="BF99" s="83" t="s">
        <v>104</v>
      </c>
      <c r="BG99" s="83" t="s">
        <v>104</v>
      </c>
      <c r="BH99" s="83" t="s">
        <v>104</v>
      </c>
      <c r="BI99" s="83" t="s">
        <v>104</v>
      </c>
      <c r="BJ99" s="83" t="s">
        <v>104</v>
      </c>
      <c r="BK99" s="83" t="s">
        <v>104</v>
      </c>
      <c r="BL99" s="83" t="s">
        <v>104</v>
      </c>
      <c r="BM99" s="83" t="s">
        <v>104</v>
      </c>
      <c r="BN99" s="83" t="s">
        <v>104</v>
      </c>
      <c r="BO99" s="83" t="s">
        <v>104</v>
      </c>
      <c r="BP99" s="83" t="s">
        <v>104</v>
      </c>
      <c r="BQ99" s="83" t="s">
        <v>104</v>
      </c>
      <c r="BR99" s="83" t="s">
        <v>104</v>
      </c>
      <c r="BS99" s="83" t="s">
        <v>104</v>
      </c>
      <c r="BT99" s="83" t="s">
        <v>104</v>
      </c>
      <c r="BU99" s="83" t="s">
        <v>104</v>
      </c>
      <c r="BV99" s="83" t="s">
        <v>104</v>
      </c>
      <c r="BW99" s="83" t="s">
        <v>104</v>
      </c>
      <c r="BX99" s="83" t="s">
        <v>104</v>
      </c>
      <c r="BY99" s="83" t="s">
        <v>104</v>
      </c>
    </row>
    <row r="100" spans="1:77" x14ac:dyDescent="0.25">
      <c r="A100" s="47"/>
      <c r="E100" s="62"/>
      <c r="F100" s="63" t="s">
        <v>134</v>
      </c>
      <c r="G100" s="64"/>
      <c r="H100" s="83" t="s">
        <v>104</v>
      </c>
      <c r="I100" s="83" t="s">
        <v>104</v>
      </c>
      <c r="J100" s="83" t="s">
        <v>104</v>
      </c>
      <c r="K100" s="83" t="s">
        <v>104</v>
      </c>
      <c r="L100" s="83" t="s">
        <v>104</v>
      </c>
      <c r="M100" s="83" t="s">
        <v>104</v>
      </c>
      <c r="N100" s="83" t="s">
        <v>104</v>
      </c>
      <c r="O100" s="83" t="s">
        <v>104</v>
      </c>
      <c r="P100" s="83" t="s">
        <v>104</v>
      </c>
      <c r="Q100" s="83" t="s">
        <v>104</v>
      </c>
      <c r="R100" s="83" t="s">
        <v>104</v>
      </c>
      <c r="S100" s="83" t="s">
        <v>104</v>
      </c>
      <c r="T100" s="83" t="s">
        <v>104</v>
      </c>
      <c r="U100" s="83" t="s">
        <v>104</v>
      </c>
      <c r="V100" s="83" t="s">
        <v>104</v>
      </c>
      <c r="W100" s="83" t="s">
        <v>104</v>
      </c>
      <c r="X100" s="83" t="s">
        <v>104</v>
      </c>
      <c r="Y100" s="83" t="s">
        <v>104</v>
      </c>
      <c r="Z100" s="83" t="s">
        <v>104</v>
      </c>
      <c r="AA100" s="83" t="s">
        <v>104</v>
      </c>
      <c r="AB100" s="83">
        <v>1274.7416000000001</v>
      </c>
      <c r="AC100" s="83" t="s">
        <v>104</v>
      </c>
      <c r="AD100" s="83" t="s">
        <v>104</v>
      </c>
      <c r="AE100" s="83" t="s">
        <v>104</v>
      </c>
      <c r="AF100" s="83" t="s">
        <v>104</v>
      </c>
      <c r="AG100" s="83" t="s">
        <v>104</v>
      </c>
      <c r="AH100" s="83" t="s">
        <v>104</v>
      </c>
      <c r="AI100" s="83" t="s">
        <v>104</v>
      </c>
      <c r="AJ100" s="83" t="s">
        <v>104</v>
      </c>
      <c r="AK100" s="83" t="s">
        <v>104</v>
      </c>
      <c r="AL100" s="83" t="s">
        <v>104</v>
      </c>
      <c r="AM100" s="83" t="s">
        <v>104</v>
      </c>
      <c r="AN100" s="83" t="s">
        <v>104</v>
      </c>
      <c r="AO100" s="83" t="s">
        <v>104</v>
      </c>
      <c r="AP100" s="83" t="s">
        <v>104</v>
      </c>
      <c r="AQ100" s="83" t="s">
        <v>104</v>
      </c>
      <c r="AR100" s="83" t="s">
        <v>104</v>
      </c>
      <c r="AS100" s="83" t="s">
        <v>104</v>
      </c>
      <c r="AT100" s="83" t="s">
        <v>104</v>
      </c>
      <c r="AU100" s="83" t="s">
        <v>104</v>
      </c>
      <c r="AV100" s="83" t="s">
        <v>104</v>
      </c>
      <c r="AW100" s="83" t="s">
        <v>104</v>
      </c>
      <c r="AX100" s="83" t="s">
        <v>104</v>
      </c>
      <c r="AY100" s="83" t="s">
        <v>104</v>
      </c>
      <c r="AZ100" s="83" t="s">
        <v>104</v>
      </c>
      <c r="BA100" s="83" t="s">
        <v>104</v>
      </c>
      <c r="BB100" s="83" t="s">
        <v>104</v>
      </c>
      <c r="BC100" s="83" t="s">
        <v>104</v>
      </c>
      <c r="BD100" s="83" t="s">
        <v>104</v>
      </c>
      <c r="BE100" s="83" t="s">
        <v>104</v>
      </c>
      <c r="BF100" s="83" t="s">
        <v>104</v>
      </c>
      <c r="BG100" s="83" t="s">
        <v>104</v>
      </c>
      <c r="BH100" s="83" t="s">
        <v>104</v>
      </c>
      <c r="BI100" s="83" t="s">
        <v>104</v>
      </c>
      <c r="BJ100" s="83" t="s">
        <v>104</v>
      </c>
      <c r="BK100" s="83" t="s">
        <v>104</v>
      </c>
      <c r="BL100" s="83" t="s">
        <v>104</v>
      </c>
      <c r="BM100" s="83" t="s">
        <v>104</v>
      </c>
      <c r="BN100" s="83" t="s">
        <v>104</v>
      </c>
      <c r="BO100" s="83" t="s">
        <v>104</v>
      </c>
      <c r="BP100" s="83" t="s">
        <v>104</v>
      </c>
      <c r="BQ100" s="83" t="s">
        <v>104</v>
      </c>
      <c r="BR100" s="83" t="s">
        <v>104</v>
      </c>
      <c r="BS100" s="83" t="s">
        <v>104</v>
      </c>
      <c r="BT100" s="83" t="s">
        <v>104</v>
      </c>
      <c r="BU100" s="83" t="s">
        <v>104</v>
      </c>
      <c r="BV100" s="83" t="s">
        <v>104</v>
      </c>
      <c r="BW100" s="83" t="s">
        <v>104</v>
      </c>
      <c r="BX100" s="83" t="s">
        <v>104</v>
      </c>
      <c r="BY100" s="83" t="s">
        <v>104</v>
      </c>
    </row>
    <row r="101" spans="1:77" x14ac:dyDescent="0.25">
      <c r="A101" s="47"/>
      <c r="E101" s="62"/>
      <c r="F101" s="63" t="s">
        <v>135</v>
      </c>
      <c r="G101" s="64"/>
      <c r="H101" s="83" t="s">
        <v>104</v>
      </c>
      <c r="I101" s="83" t="s">
        <v>104</v>
      </c>
      <c r="J101" s="83" t="s">
        <v>104</v>
      </c>
      <c r="K101" s="83" t="s">
        <v>104</v>
      </c>
      <c r="L101" s="83" t="s">
        <v>104</v>
      </c>
      <c r="M101" s="83" t="s">
        <v>104</v>
      </c>
      <c r="N101" s="83" t="s">
        <v>104</v>
      </c>
      <c r="O101" s="83" t="s">
        <v>104</v>
      </c>
      <c r="P101" s="83" t="s">
        <v>104</v>
      </c>
      <c r="Q101" s="83" t="s">
        <v>104</v>
      </c>
      <c r="R101" s="83" t="s">
        <v>104</v>
      </c>
      <c r="S101" s="83" t="s">
        <v>104</v>
      </c>
      <c r="T101" s="83" t="s">
        <v>104</v>
      </c>
      <c r="U101" s="83" t="s">
        <v>104</v>
      </c>
      <c r="V101" s="83" t="s">
        <v>104</v>
      </c>
      <c r="W101" s="83" t="s">
        <v>104</v>
      </c>
      <c r="X101" s="83" t="s">
        <v>104</v>
      </c>
      <c r="Y101" s="83" t="s">
        <v>104</v>
      </c>
      <c r="Z101" s="83" t="s">
        <v>104</v>
      </c>
      <c r="AA101" s="83" t="s">
        <v>104</v>
      </c>
      <c r="AB101" s="83">
        <v>1274.7433000000001</v>
      </c>
      <c r="AC101" s="83" t="s">
        <v>104</v>
      </c>
      <c r="AD101" s="83" t="s">
        <v>104</v>
      </c>
      <c r="AE101" s="83" t="s">
        <v>104</v>
      </c>
      <c r="AF101" s="83" t="s">
        <v>104</v>
      </c>
      <c r="AG101" s="83" t="s">
        <v>104</v>
      </c>
      <c r="AH101" s="83" t="s">
        <v>104</v>
      </c>
      <c r="AI101" s="83" t="s">
        <v>104</v>
      </c>
      <c r="AJ101" s="83" t="s">
        <v>104</v>
      </c>
      <c r="AK101" s="83" t="s">
        <v>104</v>
      </c>
      <c r="AL101" s="83" t="s">
        <v>104</v>
      </c>
      <c r="AM101" s="83" t="s">
        <v>104</v>
      </c>
      <c r="AN101" s="83" t="s">
        <v>104</v>
      </c>
      <c r="AO101" s="83" t="s">
        <v>104</v>
      </c>
      <c r="AP101" s="83" t="s">
        <v>104</v>
      </c>
      <c r="AQ101" s="83" t="s">
        <v>104</v>
      </c>
      <c r="AR101" s="83" t="s">
        <v>104</v>
      </c>
      <c r="AS101" s="83" t="s">
        <v>104</v>
      </c>
      <c r="AT101" s="83" t="s">
        <v>104</v>
      </c>
      <c r="AU101" s="83" t="s">
        <v>104</v>
      </c>
      <c r="AV101" s="83" t="s">
        <v>104</v>
      </c>
      <c r="AW101" s="83" t="s">
        <v>104</v>
      </c>
      <c r="AX101" s="83" t="s">
        <v>104</v>
      </c>
      <c r="AY101" s="83" t="s">
        <v>104</v>
      </c>
      <c r="AZ101" s="83" t="s">
        <v>104</v>
      </c>
      <c r="BA101" s="83" t="s">
        <v>104</v>
      </c>
      <c r="BB101" s="83" t="s">
        <v>104</v>
      </c>
      <c r="BC101" s="83" t="s">
        <v>104</v>
      </c>
      <c r="BD101" s="83" t="s">
        <v>104</v>
      </c>
      <c r="BE101" s="83" t="s">
        <v>104</v>
      </c>
      <c r="BF101" s="83" t="s">
        <v>104</v>
      </c>
      <c r="BG101" s="83" t="s">
        <v>104</v>
      </c>
      <c r="BH101" s="83" t="s">
        <v>104</v>
      </c>
      <c r="BI101" s="83" t="s">
        <v>104</v>
      </c>
      <c r="BJ101" s="83" t="s">
        <v>104</v>
      </c>
      <c r="BK101" s="83" t="s">
        <v>104</v>
      </c>
      <c r="BL101" s="83" t="s">
        <v>104</v>
      </c>
      <c r="BM101" s="83" t="s">
        <v>104</v>
      </c>
      <c r="BN101" s="83" t="s">
        <v>104</v>
      </c>
      <c r="BO101" s="83" t="s">
        <v>104</v>
      </c>
      <c r="BP101" s="83" t="s">
        <v>104</v>
      </c>
      <c r="BQ101" s="83" t="s">
        <v>104</v>
      </c>
      <c r="BR101" s="83" t="s">
        <v>104</v>
      </c>
      <c r="BS101" s="83" t="s">
        <v>104</v>
      </c>
      <c r="BT101" s="83" t="s">
        <v>104</v>
      </c>
      <c r="BU101" s="83" t="s">
        <v>104</v>
      </c>
      <c r="BV101" s="83" t="s">
        <v>104</v>
      </c>
      <c r="BW101" s="83" t="s">
        <v>104</v>
      </c>
      <c r="BX101" s="83" t="s">
        <v>104</v>
      </c>
      <c r="BY101" s="83" t="s">
        <v>104</v>
      </c>
    </row>
    <row r="102" spans="1:77" x14ac:dyDescent="0.25">
      <c r="A102" s="47"/>
      <c r="E102" s="62"/>
      <c r="F102" s="63" t="s">
        <v>136</v>
      </c>
      <c r="G102" s="64"/>
      <c r="H102" s="83" t="s">
        <v>104</v>
      </c>
      <c r="I102" s="83" t="s">
        <v>104</v>
      </c>
      <c r="J102" s="83" t="s">
        <v>104</v>
      </c>
      <c r="K102" s="83" t="s">
        <v>104</v>
      </c>
      <c r="L102" s="83" t="s">
        <v>104</v>
      </c>
      <c r="M102" s="83" t="s">
        <v>104</v>
      </c>
      <c r="N102" s="83" t="s">
        <v>104</v>
      </c>
      <c r="O102" s="83" t="s">
        <v>104</v>
      </c>
      <c r="P102" s="83" t="s">
        <v>104</v>
      </c>
      <c r="Q102" s="83" t="s">
        <v>104</v>
      </c>
      <c r="R102" s="83" t="s">
        <v>104</v>
      </c>
      <c r="S102" s="83" t="s">
        <v>104</v>
      </c>
      <c r="T102" s="83" t="s">
        <v>104</v>
      </c>
      <c r="U102" s="83" t="s">
        <v>104</v>
      </c>
      <c r="V102" s="83" t="s">
        <v>104</v>
      </c>
      <c r="W102" s="83" t="s">
        <v>104</v>
      </c>
      <c r="X102" s="83" t="s">
        <v>104</v>
      </c>
      <c r="Y102" s="83" t="s">
        <v>104</v>
      </c>
      <c r="Z102" s="83" t="s">
        <v>104</v>
      </c>
      <c r="AA102" s="83" t="s">
        <v>104</v>
      </c>
      <c r="AB102" s="83">
        <v>1000</v>
      </c>
      <c r="AC102" s="83" t="s">
        <v>104</v>
      </c>
      <c r="AD102" s="83" t="s">
        <v>104</v>
      </c>
      <c r="AE102" s="83" t="s">
        <v>104</v>
      </c>
      <c r="AF102" s="83" t="s">
        <v>104</v>
      </c>
      <c r="AG102" s="83" t="s">
        <v>104</v>
      </c>
      <c r="AH102" s="83" t="s">
        <v>104</v>
      </c>
      <c r="AI102" s="83" t="s">
        <v>104</v>
      </c>
      <c r="AJ102" s="83" t="s">
        <v>104</v>
      </c>
      <c r="AK102" s="83" t="s">
        <v>104</v>
      </c>
      <c r="AL102" s="83" t="s">
        <v>104</v>
      </c>
      <c r="AM102" s="83" t="s">
        <v>104</v>
      </c>
      <c r="AN102" s="83" t="s">
        <v>104</v>
      </c>
      <c r="AO102" s="83" t="s">
        <v>104</v>
      </c>
      <c r="AP102" s="83" t="s">
        <v>104</v>
      </c>
      <c r="AQ102" s="83" t="s">
        <v>104</v>
      </c>
      <c r="AR102" s="83" t="s">
        <v>104</v>
      </c>
      <c r="AS102" s="83" t="s">
        <v>104</v>
      </c>
      <c r="AT102" s="83" t="s">
        <v>104</v>
      </c>
      <c r="AU102" s="83" t="s">
        <v>104</v>
      </c>
      <c r="AV102" s="83" t="s">
        <v>104</v>
      </c>
      <c r="AW102" s="83" t="s">
        <v>104</v>
      </c>
      <c r="AX102" s="83" t="s">
        <v>104</v>
      </c>
      <c r="AY102" s="83" t="s">
        <v>104</v>
      </c>
      <c r="AZ102" s="83" t="s">
        <v>104</v>
      </c>
      <c r="BA102" s="83" t="s">
        <v>104</v>
      </c>
      <c r="BB102" s="83" t="s">
        <v>104</v>
      </c>
      <c r="BC102" s="83" t="s">
        <v>104</v>
      </c>
      <c r="BD102" s="83" t="s">
        <v>104</v>
      </c>
      <c r="BE102" s="83" t="s">
        <v>104</v>
      </c>
      <c r="BF102" s="83" t="s">
        <v>104</v>
      </c>
      <c r="BG102" s="83" t="s">
        <v>104</v>
      </c>
      <c r="BH102" s="83" t="s">
        <v>104</v>
      </c>
      <c r="BI102" s="83" t="s">
        <v>104</v>
      </c>
      <c r="BJ102" s="83" t="s">
        <v>104</v>
      </c>
      <c r="BK102" s="83" t="s">
        <v>104</v>
      </c>
      <c r="BL102" s="83" t="s">
        <v>104</v>
      </c>
      <c r="BM102" s="83" t="s">
        <v>104</v>
      </c>
      <c r="BN102" s="83" t="s">
        <v>104</v>
      </c>
      <c r="BO102" s="83" t="s">
        <v>104</v>
      </c>
      <c r="BP102" s="83" t="s">
        <v>104</v>
      </c>
      <c r="BQ102" s="83" t="s">
        <v>104</v>
      </c>
      <c r="BR102" s="83" t="s">
        <v>104</v>
      </c>
      <c r="BS102" s="83" t="s">
        <v>104</v>
      </c>
      <c r="BT102" s="83" t="s">
        <v>104</v>
      </c>
      <c r="BU102" s="83" t="s">
        <v>104</v>
      </c>
      <c r="BV102" s="83" t="s">
        <v>104</v>
      </c>
      <c r="BW102" s="83" t="s">
        <v>104</v>
      </c>
      <c r="BX102" s="83" t="s">
        <v>104</v>
      </c>
      <c r="BY102" s="83" t="s">
        <v>104</v>
      </c>
    </row>
    <row r="103" spans="1:77" x14ac:dyDescent="0.25">
      <c r="A103" s="47"/>
      <c r="E103" s="62"/>
      <c r="F103" s="63" t="s">
        <v>137</v>
      </c>
      <c r="G103" s="64"/>
      <c r="H103" s="83" t="s">
        <v>104</v>
      </c>
      <c r="I103" s="83" t="s">
        <v>104</v>
      </c>
      <c r="J103" s="83" t="s">
        <v>104</v>
      </c>
      <c r="K103" s="83" t="s">
        <v>104</v>
      </c>
      <c r="L103" s="83" t="s">
        <v>104</v>
      </c>
      <c r="M103" s="83" t="s">
        <v>104</v>
      </c>
      <c r="N103" s="83" t="s">
        <v>104</v>
      </c>
      <c r="O103" s="83" t="s">
        <v>104</v>
      </c>
      <c r="P103" s="83" t="s">
        <v>104</v>
      </c>
      <c r="Q103" s="83" t="s">
        <v>104</v>
      </c>
      <c r="R103" s="83" t="s">
        <v>104</v>
      </c>
      <c r="S103" s="83" t="s">
        <v>104</v>
      </c>
      <c r="T103" s="83" t="s">
        <v>104</v>
      </c>
      <c r="U103" s="83" t="s">
        <v>104</v>
      </c>
      <c r="V103" s="83" t="s">
        <v>104</v>
      </c>
      <c r="W103" s="83" t="s">
        <v>104</v>
      </c>
      <c r="X103" s="83" t="s">
        <v>104</v>
      </c>
      <c r="Y103" s="83" t="s">
        <v>104</v>
      </c>
      <c r="Z103" s="83" t="s">
        <v>104</v>
      </c>
      <c r="AA103" s="83" t="s">
        <v>104</v>
      </c>
      <c r="AB103" s="83">
        <v>1000</v>
      </c>
      <c r="AC103" s="83" t="s">
        <v>104</v>
      </c>
      <c r="AD103" s="83" t="s">
        <v>104</v>
      </c>
      <c r="AE103" s="83" t="s">
        <v>104</v>
      </c>
      <c r="AF103" s="83" t="s">
        <v>104</v>
      </c>
      <c r="AG103" s="83" t="s">
        <v>104</v>
      </c>
      <c r="AH103" s="83" t="s">
        <v>104</v>
      </c>
      <c r="AI103" s="83" t="s">
        <v>104</v>
      </c>
      <c r="AJ103" s="83" t="s">
        <v>104</v>
      </c>
      <c r="AK103" s="83" t="s">
        <v>104</v>
      </c>
      <c r="AL103" s="83" t="s">
        <v>104</v>
      </c>
      <c r="AM103" s="83" t="s">
        <v>104</v>
      </c>
      <c r="AN103" s="83" t="s">
        <v>104</v>
      </c>
      <c r="AO103" s="83" t="s">
        <v>104</v>
      </c>
      <c r="AP103" s="83" t="s">
        <v>104</v>
      </c>
      <c r="AQ103" s="83" t="s">
        <v>104</v>
      </c>
      <c r="AR103" s="83" t="s">
        <v>104</v>
      </c>
      <c r="AS103" s="83" t="s">
        <v>104</v>
      </c>
      <c r="AT103" s="83" t="s">
        <v>104</v>
      </c>
      <c r="AU103" s="83" t="s">
        <v>104</v>
      </c>
      <c r="AV103" s="83" t="s">
        <v>104</v>
      </c>
      <c r="AW103" s="83" t="s">
        <v>104</v>
      </c>
      <c r="AX103" s="83" t="s">
        <v>104</v>
      </c>
      <c r="AY103" s="83" t="s">
        <v>104</v>
      </c>
      <c r="AZ103" s="83" t="s">
        <v>104</v>
      </c>
      <c r="BA103" s="83" t="s">
        <v>104</v>
      </c>
      <c r="BB103" s="83" t="s">
        <v>104</v>
      </c>
      <c r="BC103" s="83" t="s">
        <v>104</v>
      </c>
      <c r="BD103" s="83" t="s">
        <v>104</v>
      </c>
      <c r="BE103" s="83" t="s">
        <v>104</v>
      </c>
      <c r="BF103" s="83" t="s">
        <v>104</v>
      </c>
      <c r="BG103" s="83" t="s">
        <v>104</v>
      </c>
      <c r="BH103" s="83" t="s">
        <v>104</v>
      </c>
      <c r="BI103" s="83" t="s">
        <v>104</v>
      </c>
      <c r="BJ103" s="83" t="s">
        <v>104</v>
      </c>
      <c r="BK103" s="83" t="s">
        <v>104</v>
      </c>
      <c r="BL103" s="83" t="s">
        <v>104</v>
      </c>
      <c r="BM103" s="83" t="s">
        <v>104</v>
      </c>
      <c r="BN103" s="83" t="s">
        <v>104</v>
      </c>
      <c r="BO103" s="83" t="s">
        <v>104</v>
      </c>
      <c r="BP103" s="83" t="s">
        <v>104</v>
      </c>
      <c r="BQ103" s="83" t="s">
        <v>104</v>
      </c>
      <c r="BR103" s="83" t="s">
        <v>104</v>
      </c>
      <c r="BS103" s="83" t="s">
        <v>104</v>
      </c>
      <c r="BT103" s="83" t="s">
        <v>104</v>
      </c>
      <c r="BU103" s="83" t="s">
        <v>104</v>
      </c>
      <c r="BV103" s="83" t="s">
        <v>104</v>
      </c>
      <c r="BW103" s="83" t="s">
        <v>104</v>
      </c>
      <c r="BX103" s="83" t="s">
        <v>104</v>
      </c>
      <c r="BY103" s="83" t="s">
        <v>104</v>
      </c>
    </row>
    <row r="104" spans="1:77" x14ac:dyDescent="0.25">
      <c r="A104" s="47"/>
      <c r="E104" s="62"/>
      <c r="F104" s="63" t="s">
        <v>138</v>
      </c>
      <c r="G104" s="64"/>
      <c r="H104" s="83" t="s">
        <v>104</v>
      </c>
      <c r="I104" s="83" t="s">
        <v>104</v>
      </c>
      <c r="J104" s="83" t="s">
        <v>104</v>
      </c>
      <c r="K104" s="83" t="s">
        <v>104</v>
      </c>
      <c r="L104" s="83" t="s">
        <v>104</v>
      </c>
      <c r="M104" s="83" t="s">
        <v>104</v>
      </c>
      <c r="N104" s="83" t="s">
        <v>104</v>
      </c>
      <c r="O104" s="83" t="s">
        <v>104</v>
      </c>
      <c r="P104" s="83" t="s">
        <v>104</v>
      </c>
      <c r="Q104" s="83" t="s">
        <v>104</v>
      </c>
      <c r="R104" s="83" t="s">
        <v>104</v>
      </c>
      <c r="S104" s="83" t="s">
        <v>104</v>
      </c>
      <c r="T104" s="83" t="s">
        <v>104</v>
      </c>
      <c r="U104" s="83" t="s">
        <v>104</v>
      </c>
      <c r="V104" s="83" t="s">
        <v>104</v>
      </c>
      <c r="W104" s="83" t="s">
        <v>104</v>
      </c>
      <c r="X104" s="83" t="s">
        <v>104</v>
      </c>
      <c r="Y104" s="83" t="s">
        <v>104</v>
      </c>
      <c r="Z104" s="83" t="s">
        <v>104</v>
      </c>
      <c r="AA104" s="83" t="s">
        <v>104</v>
      </c>
      <c r="AB104" s="83" t="s">
        <v>104</v>
      </c>
      <c r="AC104" s="83">
        <v>1561.7876000000001</v>
      </c>
      <c r="AD104" s="83" t="s">
        <v>104</v>
      </c>
      <c r="AE104" s="83" t="s">
        <v>104</v>
      </c>
      <c r="AF104" s="83">
        <v>1390.7492999999999</v>
      </c>
      <c r="AG104" s="83" t="s">
        <v>104</v>
      </c>
      <c r="AH104" s="83" t="s">
        <v>104</v>
      </c>
      <c r="AI104" s="83" t="s">
        <v>104</v>
      </c>
      <c r="AJ104" s="83" t="s">
        <v>104</v>
      </c>
      <c r="AK104" s="83" t="s">
        <v>104</v>
      </c>
      <c r="AL104" s="83" t="s">
        <v>104</v>
      </c>
      <c r="AM104" s="83" t="s">
        <v>104</v>
      </c>
      <c r="AN104" s="83">
        <v>1304.9611</v>
      </c>
      <c r="AO104" s="83" t="s">
        <v>104</v>
      </c>
      <c r="AP104" s="83" t="s">
        <v>104</v>
      </c>
      <c r="AQ104" s="83" t="s">
        <v>104</v>
      </c>
      <c r="AR104" s="83" t="s">
        <v>104</v>
      </c>
      <c r="AS104" s="83" t="s">
        <v>104</v>
      </c>
      <c r="AT104" s="83" t="s">
        <v>104</v>
      </c>
      <c r="AU104" s="83" t="s">
        <v>104</v>
      </c>
      <c r="AV104" s="83" t="s">
        <v>104</v>
      </c>
      <c r="AW104" s="83" t="s">
        <v>104</v>
      </c>
      <c r="AX104" s="83">
        <v>1265.0540000000001</v>
      </c>
      <c r="AY104" s="83" t="s">
        <v>104</v>
      </c>
      <c r="AZ104" s="83" t="s">
        <v>104</v>
      </c>
      <c r="BA104" s="83" t="s">
        <v>104</v>
      </c>
      <c r="BB104" s="83" t="s">
        <v>104</v>
      </c>
      <c r="BC104" s="83">
        <v>146.29220000000001</v>
      </c>
      <c r="BD104" s="83">
        <v>232.40870000000001</v>
      </c>
      <c r="BE104" s="83" t="s">
        <v>104</v>
      </c>
      <c r="BF104" s="83" t="s">
        <v>104</v>
      </c>
      <c r="BG104" s="83">
        <v>50.512300000000003</v>
      </c>
      <c r="BH104" s="83" t="s">
        <v>104</v>
      </c>
      <c r="BI104" s="83">
        <v>36.581299999999999</v>
      </c>
      <c r="BJ104" s="83" t="s">
        <v>104</v>
      </c>
      <c r="BK104" s="83" t="s">
        <v>104</v>
      </c>
      <c r="BL104" s="83">
        <v>21.208500000000001</v>
      </c>
      <c r="BM104" s="83" t="s">
        <v>104</v>
      </c>
      <c r="BN104" s="83" t="s">
        <v>104</v>
      </c>
      <c r="BO104" s="83" t="s">
        <v>104</v>
      </c>
      <c r="BP104" s="83" t="s">
        <v>104</v>
      </c>
      <c r="BQ104" s="83" t="s">
        <v>104</v>
      </c>
      <c r="BR104" s="83" t="s">
        <v>104</v>
      </c>
      <c r="BS104" s="83" t="s">
        <v>104</v>
      </c>
      <c r="BT104" s="83" t="s">
        <v>104</v>
      </c>
      <c r="BU104" s="83" t="s">
        <v>104</v>
      </c>
      <c r="BV104" s="83" t="s">
        <v>104</v>
      </c>
      <c r="BW104" s="83" t="s">
        <v>104</v>
      </c>
      <c r="BX104" s="83" t="s">
        <v>104</v>
      </c>
      <c r="BY104" s="83" t="s">
        <v>104</v>
      </c>
    </row>
    <row r="105" spans="1:77" x14ac:dyDescent="0.25">
      <c r="A105" s="47"/>
      <c r="E105" s="62"/>
      <c r="F105" s="63"/>
      <c r="G105" s="64"/>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c r="AJ105" s="101"/>
      <c r="AK105" s="101"/>
      <c r="AL105" s="101"/>
      <c r="AM105" s="101"/>
      <c r="AN105" s="101"/>
      <c r="AO105" s="101"/>
      <c r="AP105" s="101"/>
      <c r="AQ105" s="101"/>
      <c r="AR105" s="101"/>
      <c r="AS105" s="101"/>
      <c r="AT105" s="101"/>
      <c r="AU105" s="101"/>
      <c r="AV105" s="101"/>
      <c r="AW105" s="101"/>
      <c r="AX105" s="101"/>
      <c r="AY105" s="101"/>
      <c r="AZ105" s="101"/>
      <c r="BA105" s="101"/>
      <c r="BB105" s="101"/>
      <c r="BC105" s="101"/>
      <c r="BD105" s="101"/>
      <c r="BE105" s="101"/>
      <c r="BF105" s="101"/>
      <c r="BG105" s="101"/>
      <c r="BH105" s="101"/>
      <c r="BI105" s="101"/>
      <c r="BJ105" s="101"/>
      <c r="BK105" s="101"/>
      <c r="BL105" s="101"/>
      <c r="BM105" s="101"/>
      <c r="BN105" s="101"/>
      <c r="BO105" s="101"/>
      <c r="BP105" s="101"/>
      <c r="BQ105" s="101"/>
      <c r="BR105" s="101"/>
      <c r="BS105" s="101"/>
      <c r="BT105" s="101"/>
      <c r="BU105" s="101"/>
      <c r="BV105" s="101"/>
      <c r="BW105" s="101"/>
      <c r="BX105" s="101"/>
      <c r="BY105" s="101"/>
    </row>
    <row r="106" spans="1:77" s="31" customFormat="1" x14ac:dyDescent="0.25">
      <c r="A106" s="60"/>
      <c r="B106" s="61"/>
      <c r="C106" s="61"/>
      <c r="D106" s="26"/>
      <c r="E106" s="62">
        <v>4.3</v>
      </c>
      <c r="F106" s="102" t="s">
        <v>170</v>
      </c>
      <c r="G106" s="52" t="s">
        <v>102</v>
      </c>
      <c r="H106" s="103"/>
      <c r="I106" s="103"/>
      <c r="J106" s="103"/>
      <c r="K106" s="103"/>
      <c r="L106" s="103"/>
      <c r="M106" s="103"/>
      <c r="N106" s="103"/>
      <c r="O106" s="103"/>
      <c r="P106" s="103"/>
      <c r="Q106" s="103"/>
      <c r="R106" s="103"/>
      <c r="S106" s="103"/>
      <c r="T106" s="103"/>
      <c r="U106" s="103"/>
      <c r="V106" s="103"/>
      <c r="W106" s="103"/>
      <c r="X106" s="103"/>
      <c r="Y106" s="103"/>
      <c r="Z106" s="103"/>
      <c r="AA106" s="103"/>
      <c r="AB106" s="103"/>
      <c r="AC106" s="103"/>
      <c r="AD106" s="103"/>
      <c r="AE106" s="103"/>
      <c r="AF106" s="103"/>
      <c r="AG106" s="103"/>
      <c r="AH106" s="103"/>
      <c r="AI106" s="103"/>
      <c r="AJ106" s="103"/>
      <c r="AK106" s="103"/>
      <c r="AL106" s="103"/>
      <c r="AM106" s="103"/>
      <c r="AN106" s="103"/>
      <c r="AO106" s="103"/>
      <c r="AP106" s="103"/>
      <c r="AQ106" s="103"/>
      <c r="AR106" s="103"/>
      <c r="AS106" s="103"/>
      <c r="AT106" s="103"/>
      <c r="AU106" s="103"/>
      <c r="AV106" s="103"/>
      <c r="AW106" s="103"/>
      <c r="AX106" s="103"/>
      <c r="AY106" s="103"/>
      <c r="AZ106" s="103"/>
      <c r="BA106" s="103"/>
      <c r="BB106" s="103"/>
      <c r="BC106" s="103"/>
      <c r="BD106" s="103"/>
      <c r="BE106" s="103"/>
      <c r="BF106" s="103"/>
      <c r="BG106" s="103"/>
      <c r="BH106" s="103"/>
      <c r="BI106" s="103"/>
      <c r="BJ106" s="103"/>
      <c r="BK106" s="103"/>
      <c r="BL106" s="103"/>
      <c r="BM106" s="103"/>
      <c r="BN106" s="103"/>
      <c r="BO106" s="103"/>
      <c r="BP106" s="103"/>
      <c r="BQ106" s="103"/>
      <c r="BR106" s="103"/>
      <c r="BS106" s="103"/>
      <c r="BT106" s="103"/>
      <c r="BU106" s="103"/>
      <c r="BV106" s="103"/>
      <c r="BW106" s="103"/>
      <c r="BX106" s="103"/>
      <c r="BY106" s="103"/>
    </row>
    <row r="107" spans="1:77" s="31" customFormat="1" x14ac:dyDescent="0.25">
      <c r="A107" s="60"/>
      <c r="B107" s="61"/>
      <c r="C107" s="61"/>
      <c r="D107" s="26"/>
      <c r="E107" s="82"/>
      <c r="F107" s="79" t="s">
        <v>171</v>
      </c>
      <c r="G107" s="52"/>
      <c r="H107" s="104"/>
      <c r="I107" s="105"/>
      <c r="J107" s="105"/>
      <c r="K107" s="105"/>
      <c r="L107" s="105"/>
      <c r="M107" s="105"/>
      <c r="N107" s="105"/>
      <c r="O107" s="105"/>
      <c r="P107" s="105"/>
      <c r="Q107" s="105"/>
      <c r="R107" s="105"/>
      <c r="S107" s="105"/>
      <c r="T107" s="105"/>
      <c r="U107" s="105"/>
      <c r="V107" s="105"/>
      <c r="W107" s="105"/>
      <c r="X107" s="105"/>
      <c r="Y107" s="105"/>
      <c r="Z107" s="105"/>
      <c r="AA107" s="105"/>
      <c r="AB107" s="105"/>
      <c r="AC107" s="105"/>
      <c r="AD107" s="105"/>
      <c r="AE107" s="105"/>
      <c r="AF107" s="105"/>
      <c r="AG107" s="105"/>
      <c r="AH107" s="105"/>
      <c r="AI107" s="105"/>
      <c r="AJ107" s="105"/>
      <c r="AK107" s="105"/>
      <c r="AL107" s="105"/>
      <c r="AM107" s="105"/>
      <c r="AN107" s="105"/>
      <c r="AO107" s="105"/>
      <c r="AP107" s="105"/>
      <c r="AQ107" s="105"/>
      <c r="AR107" s="105"/>
      <c r="AS107" s="105"/>
      <c r="AT107" s="105"/>
      <c r="AU107" s="105"/>
      <c r="AV107" s="105"/>
      <c r="AW107" s="105"/>
      <c r="AX107" s="105"/>
      <c r="AY107" s="105"/>
      <c r="AZ107" s="105"/>
      <c r="BA107" s="105"/>
      <c r="BB107" s="105"/>
      <c r="BC107" s="105"/>
      <c r="BD107" s="105"/>
      <c r="BE107" s="105"/>
      <c r="BF107" s="105"/>
      <c r="BG107" s="105"/>
      <c r="BH107" s="105"/>
      <c r="BI107" s="105"/>
      <c r="BJ107" s="105"/>
      <c r="BK107" s="105"/>
      <c r="BL107" s="105"/>
      <c r="BM107" s="105"/>
      <c r="BN107" s="105"/>
      <c r="BO107" s="105"/>
      <c r="BP107" s="105"/>
      <c r="BQ107" s="105"/>
      <c r="BR107" s="105"/>
      <c r="BS107" s="105"/>
      <c r="BT107" s="105"/>
      <c r="BU107" s="105"/>
      <c r="BV107" s="105"/>
      <c r="BW107" s="105"/>
      <c r="BX107" s="105"/>
      <c r="BY107" s="105"/>
    </row>
    <row r="108" spans="1:77" x14ac:dyDescent="0.25">
      <c r="A108" s="47"/>
      <c r="C108" s="25" t="s">
        <v>144</v>
      </c>
      <c r="D108" s="26" t="s">
        <v>145</v>
      </c>
      <c r="E108" s="62"/>
      <c r="F108" s="63" t="s">
        <v>106</v>
      </c>
      <c r="G108" s="64"/>
      <c r="H108" s="106" t="s">
        <v>172</v>
      </c>
      <c r="I108" s="106" t="s">
        <v>172</v>
      </c>
      <c r="J108" s="106" t="s">
        <v>172</v>
      </c>
      <c r="K108" s="106" t="s">
        <v>172</v>
      </c>
      <c r="L108" s="106">
        <v>1.24</v>
      </c>
      <c r="M108" s="106" t="s">
        <v>172</v>
      </c>
      <c r="N108" s="106" t="s">
        <v>172</v>
      </c>
      <c r="O108" s="106" t="s">
        <v>172</v>
      </c>
      <c r="P108" s="106">
        <v>0.6</v>
      </c>
      <c r="Q108" s="106" t="s">
        <v>172</v>
      </c>
      <c r="R108" s="106" t="s">
        <v>172</v>
      </c>
      <c r="S108" s="106" t="s">
        <v>172</v>
      </c>
      <c r="T108" s="106" t="s">
        <v>172</v>
      </c>
      <c r="U108" s="106" t="s">
        <v>172</v>
      </c>
      <c r="V108" s="106" t="s">
        <v>172</v>
      </c>
      <c r="W108" s="106" t="s">
        <v>172</v>
      </c>
      <c r="X108" s="106" t="s">
        <v>172</v>
      </c>
      <c r="Y108" s="106" t="s">
        <v>172</v>
      </c>
      <c r="Z108" s="106" t="s">
        <v>172</v>
      </c>
      <c r="AA108" s="106" t="s">
        <v>172</v>
      </c>
      <c r="AB108" s="106" t="s">
        <v>172</v>
      </c>
      <c r="AC108" s="106" t="s">
        <v>172</v>
      </c>
      <c r="AD108" s="106" t="s">
        <v>172</v>
      </c>
      <c r="AE108" s="106" t="s">
        <v>172</v>
      </c>
      <c r="AF108" s="106" t="s">
        <v>172</v>
      </c>
      <c r="AG108" s="106" t="s">
        <v>172</v>
      </c>
      <c r="AH108" s="106" t="s">
        <v>172</v>
      </c>
      <c r="AI108" s="106" t="s">
        <v>172</v>
      </c>
      <c r="AJ108" s="106" t="s">
        <v>172</v>
      </c>
      <c r="AK108" s="106" t="s">
        <v>172</v>
      </c>
      <c r="AL108" s="106" t="s">
        <v>172</v>
      </c>
      <c r="AM108" s="106" t="s">
        <v>172</v>
      </c>
      <c r="AN108" s="106" t="s">
        <v>172</v>
      </c>
      <c r="AO108" s="106" t="s">
        <v>172</v>
      </c>
      <c r="AP108" s="106" t="s">
        <v>172</v>
      </c>
      <c r="AQ108" s="106" t="s">
        <v>172</v>
      </c>
      <c r="AR108" s="106" t="s">
        <v>172</v>
      </c>
      <c r="AS108" s="106" t="s">
        <v>172</v>
      </c>
      <c r="AT108" s="106" t="s">
        <v>172</v>
      </c>
      <c r="AU108" s="106" t="s">
        <v>172</v>
      </c>
      <c r="AV108" s="106" t="s">
        <v>172</v>
      </c>
      <c r="AW108" s="106" t="s">
        <v>172</v>
      </c>
      <c r="AX108" s="106" t="s">
        <v>172</v>
      </c>
      <c r="AY108" s="106" t="s">
        <v>172</v>
      </c>
      <c r="AZ108" s="106" t="s">
        <v>172</v>
      </c>
      <c r="BA108" s="106" t="s">
        <v>172</v>
      </c>
      <c r="BB108" s="106" t="s">
        <v>172</v>
      </c>
      <c r="BC108" s="106" t="s">
        <v>172</v>
      </c>
      <c r="BD108" s="106" t="s">
        <v>172</v>
      </c>
      <c r="BE108" s="106" t="s">
        <v>172</v>
      </c>
      <c r="BF108" s="106" t="s">
        <v>172</v>
      </c>
      <c r="BG108" s="106" t="s">
        <v>172</v>
      </c>
      <c r="BH108" s="106" t="s">
        <v>172</v>
      </c>
      <c r="BI108" s="106" t="s">
        <v>172</v>
      </c>
      <c r="BJ108" s="106" t="s">
        <v>172</v>
      </c>
      <c r="BK108" s="106" t="s">
        <v>172</v>
      </c>
      <c r="BL108" s="106" t="s">
        <v>172</v>
      </c>
      <c r="BM108" s="106" t="s">
        <v>172</v>
      </c>
      <c r="BN108" s="106" t="s">
        <v>172</v>
      </c>
      <c r="BO108" s="106" t="s">
        <v>172</v>
      </c>
      <c r="BP108" s="106" t="s">
        <v>172</v>
      </c>
      <c r="BQ108" s="106" t="s">
        <v>172</v>
      </c>
      <c r="BR108" s="106" t="s">
        <v>172</v>
      </c>
      <c r="BS108" s="106" t="s">
        <v>172</v>
      </c>
      <c r="BT108" s="106" t="s">
        <v>172</v>
      </c>
      <c r="BU108" s="106" t="s">
        <v>172</v>
      </c>
      <c r="BV108" s="106" t="s">
        <v>172</v>
      </c>
      <c r="BW108" s="106" t="s">
        <v>172</v>
      </c>
      <c r="BX108" s="106" t="s">
        <v>172</v>
      </c>
      <c r="BY108" s="106" t="s">
        <v>172</v>
      </c>
    </row>
    <row r="109" spans="1:77" x14ac:dyDescent="0.25">
      <c r="A109" s="47"/>
      <c r="C109" s="25" t="s">
        <v>146</v>
      </c>
      <c r="D109" s="26" t="s">
        <v>147</v>
      </c>
      <c r="E109" s="62"/>
      <c r="F109" s="63" t="s">
        <v>107</v>
      </c>
      <c r="G109" s="64"/>
      <c r="H109" s="106" t="s">
        <v>172</v>
      </c>
      <c r="I109" s="106" t="s">
        <v>172</v>
      </c>
      <c r="J109" s="106" t="s">
        <v>172</v>
      </c>
      <c r="K109" s="106" t="s">
        <v>172</v>
      </c>
      <c r="L109" s="106" t="s">
        <v>172</v>
      </c>
      <c r="M109" s="106" t="s">
        <v>172</v>
      </c>
      <c r="N109" s="106" t="s">
        <v>172</v>
      </c>
      <c r="O109" s="106" t="s">
        <v>172</v>
      </c>
      <c r="P109" s="106" t="s">
        <v>172</v>
      </c>
      <c r="Q109" s="106" t="s">
        <v>172</v>
      </c>
      <c r="R109" s="106" t="s">
        <v>172</v>
      </c>
      <c r="S109" s="106" t="s">
        <v>172</v>
      </c>
      <c r="T109" s="106" t="s">
        <v>172</v>
      </c>
      <c r="U109" s="106" t="s">
        <v>172</v>
      </c>
      <c r="V109" s="106" t="s">
        <v>172</v>
      </c>
      <c r="W109" s="106" t="s">
        <v>172</v>
      </c>
      <c r="X109" s="106" t="s">
        <v>172</v>
      </c>
      <c r="Y109" s="106" t="s">
        <v>172</v>
      </c>
      <c r="Z109" s="106" t="s">
        <v>172</v>
      </c>
      <c r="AA109" s="106" t="s">
        <v>172</v>
      </c>
      <c r="AB109" s="106">
        <v>25.608297100000009</v>
      </c>
      <c r="AC109" s="106" t="s">
        <v>172</v>
      </c>
      <c r="AD109" s="106" t="s">
        <v>172</v>
      </c>
      <c r="AE109" s="106" t="s">
        <v>172</v>
      </c>
      <c r="AF109" s="106" t="s">
        <v>172</v>
      </c>
      <c r="AG109" s="106" t="s">
        <v>172</v>
      </c>
      <c r="AH109" s="106" t="s">
        <v>172</v>
      </c>
      <c r="AI109" s="106" t="s">
        <v>172</v>
      </c>
      <c r="AJ109" s="106" t="s">
        <v>172</v>
      </c>
      <c r="AK109" s="106" t="s">
        <v>172</v>
      </c>
      <c r="AL109" s="106" t="s">
        <v>172</v>
      </c>
      <c r="AM109" s="106" t="s">
        <v>172</v>
      </c>
      <c r="AN109" s="106" t="s">
        <v>172</v>
      </c>
      <c r="AO109" s="106" t="s">
        <v>172</v>
      </c>
      <c r="AP109" s="106" t="s">
        <v>172</v>
      </c>
      <c r="AQ109" s="106" t="s">
        <v>172</v>
      </c>
      <c r="AR109" s="106" t="s">
        <v>172</v>
      </c>
      <c r="AS109" s="106" t="s">
        <v>172</v>
      </c>
      <c r="AT109" s="106" t="s">
        <v>172</v>
      </c>
      <c r="AU109" s="106" t="s">
        <v>172</v>
      </c>
      <c r="AV109" s="106" t="s">
        <v>172</v>
      </c>
      <c r="AW109" s="106" t="s">
        <v>172</v>
      </c>
      <c r="AX109" s="106" t="s">
        <v>172</v>
      </c>
      <c r="AY109" s="106" t="s">
        <v>172</v>
      </c>
      <c r="AZ109" s="106" t="s">
        <v>172</v>
      </c>
      <c r="BA109" s="106" t="s">
        <v>172</v>
      </c>
      <c r="BB109" s="106" t="s">
        <v>172</v>
      </c>
      <c r="BC109" s="106" t="s">
        <v>172</v>
      </c>
      <c r="BD109" s="106" t="s">
        <v>172</v>
      </c>
      <c r="BE109" s="106" t="s">
        <v>172</v>
      </c>
      <c r="BF109" s="106" t="s">
        <v>172</v>
      </c>
      <c r="BG109" s="106" t="s">
        <v>172</v>
      </c>
      <c r="BH109" s="106" t="s">
        <v>172</v>
      </c>
      <c r="BI109" s="106" t="s">
        <v>172</v>
      </c>
      <c r="BJ109" s="106" t="s">
        <v>172</v>
      </c>
      <c r="BK109" s="106" t="s">
        <v>172</v>
      </c>
      <c r="BL109" s="106" t="s">
        <v>172</v>
      </c>
      <c r="BM109" s="106" t="s">
        <v>172</v>
      </c>
      <c r="BN109" s="106" t="s">
        <v>172</v>
      </c>
      <c r="BO109" s="106" t="s">
        <v>172</v>
      </c>
      <c r="BP109" s="106" t="s">
        <v>172</v>
      </c>
      <c r="BQ109" s="106" t="s">
        <v>172</v>
      </c>
      <c r="BR109" s="106" t="s">
        <v>172</v>
      </c>
      <c r="BS109" s="106" t="s">
        <v>172</v>
      </c>
      <c r="BT109" s="106" t="s">
        <v>172</v>
      </c>
      <c r="BU109" s="106" t="s">
        <v>172</v>
      </c>
      <c r="BV109" s="106" t="s">
        <v>172</v>
      </c>
      <c r="BW109" s="106" t="s">
        <v>172</v>
      </c>
      <c r="BX109" s="106" t="s">
        <v>172</v>
      </c>
      <c r="BY109" s="106" t="s">
        <v>172</v>
      </c>
    </row>
    <row r="110" spans="1:77" x14ac:dyDescent="0.25">
      <c r="A110" s="47"/>
      <c r="C110" s="25" t="s">
        <v>148</v>
      </c>
      <c r="D110" s="26" t="s">
        <v>149</v>
      </c>
      <c r="E110" s="62"/>
      <c r="F110" s="63" t="s">
        <v>108</v>
      </c>
      <c r="G110" s="64"/>
      <c r="H110" s="106" t="s">
        <v>172</v>
      </c>
      <c r="I110" s="106">
        <v>35.252877999999995</v>
      </c>
      <c r="J110" s="106" t="s">
        <v>172</v>
      </c>
      <c r="K110" s="106" t="s">
        <v>172</v>
      </c>
      <c r="L110" s="106" t="s">
        <v>172</v>
      </c>
      <c r="M110" s="106" t="s">
        <v>172</v>
      </c>
      <c r="N110" s="106" t="s">
        <v>172</v>
      </c>
      <c r="O110" s="106" t="s">
        <v>172</v>
      </c>
      <c r="P110" s="106">
        <v>0.20499160000000005</v>
      </c>
      <c r="Q110" s="106">
        <v>1.0038E-2</v>
      </c>
      <c r="R110" s="106" t="s">
        <v>172</v>
      </c>
      <c r="S110" s="106" t="s">
        <v>172</v>
      </c>
      <c r="T110" s="106" t="s">
        <v>172</v>
      </c>
      <c r="U110" s="106" t="s">
        <v>172</v>
      </c>
      <c r="V110" s="106" t="s">
        <v>172</v>
      </c>
      <c r="W110" s="106" t="s">
        <v>172</v>
      </c>
      <c r="X110" s="106" t="s">
        <v>172</v>
      </c>
      <c r="Y110" s="106" t="s">
        <v>172</v>
      </c>
      <c r="Z110" s="106" t="s">
        <v>172</v>
      </c>
      <c r="AA110" s="106" t="s">
        <v>172</v>
      </c>
      <c r="AB110" s="106">
        <v>25.844118699999999</v>
      </c>
      <c r="AC110" s="106" t="s">
        <v>172</v>
      </c>
      <c r="AD110" s="106" t="s">
        <v>172</v>
      </c>
      <c r="AE110" s="106" t="s">
        <v>172</v>
      </c>
      <c r="AF110" s="106" t="s">
        <v>172</v>
      </c>
      <c r="AG110" s="106" t="s">
        <v>172</v>
      </c>
      <c r="AH110" s="106" t="s">
        <v>172</v>
      </c>
      <c r="AI110" s="106" t="s">
        <v>172</v>
      </c>
      <c r="AJ110" s="106" t="s">
        <v>172</v>
      </c>
      <c r="AK110" s="106" t="s">
        <v>172</v>
      </c>
      <c r="AL110" s="106" t="s">
        <v>172</v>
      </c>
      <c r="AM110" s="106" t="s">
        <v>172</v>
      </c>
      <c r="AN110" s="106" t="s">
        <v>172</v>
      </c>
      <c r="AO110" s="106" t="s">
        <v>172</v>
      </c>
      <c r="AP110" s="106" t="s">
        <v>172</v>
      </c>
      <c r="AQ110" s="106" t="s">
        <v>172</v>
      </c>
      <c r="AR110" s="106" t="s">
        <v>172</v>
      </c>
      <c r="AS110" s="106" t="s">
        <v>172</v>
      </c>
      <c r="AT110" s="106" t="s">
        <v>172</v>
      </c>
      <c r="AU110" s="106" t="s">
        <v>172</v>
      </c>
      <c r="AV110" s="106" t="s">
        <v>172</v>
      </c>
      <c r="AW110" s="106" t="s">
        <v>172</v>
      </c>
      <c r="AX110" s="106" t="s">
        <v>172</v>
      </c>
      <c r="AY110" s="106" t="s">
        <v>172</v>
      </c>
      <c r="AZ110" s="106" t="s">
        <v>172</v>
      </c>
      <c r="BA110" s="106" t="s">
        <v>172</v>
      </c>
      <c r="BB110" s="106" t="s">
        <v>172</v>
      </c>
      <c r="BC110" s="106" t="s">
        <v>172</v>
      </c>
      <c r="BD110" s="106" t="s">
        <v>172</v>
      </c>
      <c r="BE110" s="106" t="s">
        <v>172</v>
      </c>
      <c r="BF110" s="106" t="s">
        <v>172</v>
      </c>
      <c r="BG110" s="106" t="s">
        <v>172</v>
      </c>
      <c r="BH110" s="106" t="s">
        <v>172</v>
      </c>
      <c r="BI110" s="106" t="s">
        <v>172</v>
      </c>
      <c r="BJ110" s="106" t="s">
        <v>172</v>
      </c>
      <c r="BK110" s="106" t="s">
        <v>172</v>
      </c>
      <c r="BL110" s="106" t="s">
        <v>172</v>
      </c>
      <c r="BM110" s="106" t="s">
        <v>172</v>
      </c>
      <c r="BN110" s="106" t="s">
        <v>172</v>
      </c>
      <c r="BO110" s="106" t="s">
        <v>172</v>
      </c>
      <c r="BP110" s="106" t="s">
        <v>172</v>
      </c>
      <c r="BQ110" s="106" t="s">
        <v>172</v>
      </c>
      <c r="BR110" s="106" t="s">
        <v>172</v>
      </c>
      <c r="BS110" s="106" t="s">
        <v>172</v>
      </c>
      <c r="BT110" s="106" t="s">
        <v>172</v>
      </c>
      <c r="BU110" s="106" t="s">
        <v>172</v>
      </c>
      <c r="BV110" s="106" t="s">
        <v>172</v>
      </c>
      <c r="BW110" s="106" t="s">
        <v>172</v>
      </c>
      <c r="BX110" s="106" t="s">
        <v>172</v>
      </c>
      <c r="BY110" s="106" t="s">
        <v>172</v>
      </c>
    </row>
    <row r="111" spans="1:77" x14ac:dyDescent="0.25">
      <c r="A111" s="47"/>
      <c r="C111" s="25" t="s">
        <v>150</v>
      </c>
      <c r="D111" s="26" t="s">
        <v>151</v>
      </c>
      <c r="E111" s="62"/>
      <c r="F111" s="63" t="s">
        <v>109</v>
      </c>
      <c r="G111" s="64"/>
      <c r="H111" s="106" t="s">
        <v>172</v>
      </c>
      <c r="I111" s="106">
        <v>61.791353799999996</v>
      </c>
      <c r="J111" s="106" t="s">
        <v>172</v>
      </c>
      <c r="K111" s="106" t="s">
        <v>172</v>
      </c>
      <c r="L111" s="106" t="s">
        <v>172</v>
      </c>
      <c r="M111" s="106" t="s">
        <v>172</v>
      </c>
      <c r="N111" s="106" t="s">
        <v>172</v>
      </c>
      <c r="O111" s="106" t="s">
        <v>172</v>
      </c>
      <c r="P111" s="106">
        <v>0.30667240000000001</v>
      </c>
      <c r="Q111" s="106">
        <v>0.18436180000000002</v>
      </c>
      <c r="R111" s="106" t="s">
        <v>172</v>
      </c>
      <c r="S111" s="106" t="s">
        <v>172</v>
      </c>
      <c r="T111" s="106" t="s">
        <v>172</v>
      </c>
      <c r="U111" s="106" t="s">
        <v>172</v>
      </c>
      <c r="V111" s="106" t="s">
        <v>172</v>
      </c>
      <c r="W111" s="106" t="s">
        <v>172</v>
      </c>
      <c r="X111" s="106" t="s">
        <v>172</v>
      </c>
      <c r="Y111" s="106" t="s">
        <v>172</v>
      </c>
      <c r="Z111" s="106" t="s">
        <v>172</v>
      </c>
      <c r="AA111" s="106" t="s">
        <v>172</v>
      </c>
      <c r="AB111" s="106">
        <v>27.718721600000002</v>
      </c>
      <c r="AC111" s="106" t="s">
        <v>172</v>
      </c>
      <c r="AD111" s="106" t="s">
        <v>172</v>
      </c>
      <c r="AE111" s="106" t="s">
        <v>172</v>
      </c>
      <c r="AF111" s="106" t="s">
        <v>172</v>
      </c>
      <c r="AG111" s="106" t="s">
        <v>172</v>
      </c>
      <c r="AH111" s="106" t="s">
        <v>172</v>
      </c>
      <c r="AI111" s="106" t="s">
        <v>172</v>
      </c>
      <c r="AJ111" s="106" t="s">
        <v>172</v>
      </c>
      <c r="AK111" s="106" t="s">
        <v>172</v>
      </c>
      <c r="AL111" s="106" t="s">
        <v>172</v>
      </c>
      <c r="AM111" s="106" t="s">
        <v>172</v>
      </c>
      <c r="AN111" s="106" t="s">
        <v>172</v>
      </c>
      <c r="AO111" s="106" t="s">
        <v>172</v>
      </c>
      <c r="AP111" s="106" t="s">
        <v>172</v>
      </c>
      <c r="AQ111" s="106" t="s">
        <v>172</v>
      </c>
      <c r="AR111" s="106" t="s">
        <v>172</v>
      </c>
      <c r="AS111" s="106" t="s">
        <v>172</v>
      </c>
      <c r="AT111" s="106" t="s">
        <v>172</v>
      </c>
      <c r="AU111" s="106" t="s">
        <v>172</v>
      </c>
      <c r="AV111" s="106" t="s">
        <v>172</v>
      </c>
      <c r="AW111" s="106" t="s">
        <v>172</v>
      </c>
      <c r="AX111" s="106" t="s">
        <v>172</v>
      </c>
      <c r="AY111" s="106" t="s">
        <v>172</v>
      </c>
      <c r="AZ111" s="106" t="s">
        <v>172</v>
      </c>
      <c r="BA111" s="106" t="s">
        <v>172</v>
      </c>
      <c r="BB111" s="106" t="s">
        <v>172</v>
      </c>
      <c r="BC111" s="106" t="s">
        <v>172</v>
      </c>
      <c r="BD111" s="106" t="s">
        <v>172</v>
      </c>
      <c r="BE111" s="106" t="s">
        <v>172</v>
      </c>
      <c r="BF111" s="106" t="s">
        <v>172</v>
      </c>
      <c r="BG111" s="106" t="s">
        <v>172</v>
      </c>
      <c r="BH111" s="106" t="s">
        <v>172</v>
      </c>
      <c r="BI111" s="106" t="s">
        <v>172</v>
      </c>
      <c r="BJ111" s="106" t="s">
        <v>172</v>
      </c>
      <c r="BK111" s="106" t="s">
        <v>172</v>
      </c>
      <c r="BL111" s="106" t="s">
        <v>172</v>
      </c>
      <c r="BM111" s="106" t="s">
        <v>172</v>
      </c>
      <c r="BN111" s="106" t="s">
        <v>172</v>
      </c>
      <c r="BO111" s="106" t="s">
        <v>172</v>
      </c>
      <c r="BP111" s="106" t="s">
        <v>172</v>
      </c>
      <c r="BQ111" s="106" t="s">
        <v>172</v>
      </c>
      <c r="BR111" s="106" t="s">
        <v>172</v>
      </c>
      <c r="BS111" s="106" t="s">
        <v>172</v>
      </c>
      <c r="BT111" s="106" t="s">
        <v>172</v>
      </c>
      <c r="BU111" s="106" t="s">
        <v>172</v>
      </c>
      <c r="BV111" s="106" t="s">
        <v>172</v>
      </c>
      <c r="BW111" s="106" t="s">
        <v>172</v>
      </c>
      <c r="BX111" s="106" t="s">
        <v>172</v>
      </c>
      <c r="BY111" s="106" t="s">
        <v>172</v>
      </c>
    </row>
    <row r="112" spans="1:77" x14ac:dyDescent="0.25">
      <c r="A112" s="47"/>
      <c r="C112" s="25" t="s">
        <v>152</v>
      </c>
      <c r="D112" s="26" t="s">
        <v>153</v>
      </c>
      <c r="E112" s="62"/>
      <c r="F112" s="63" t="s">
        <v>110</v>
      </c>
      <c r="G112" s="64"/>
      <c r="H112" s="106" t="s">
        <v>172</v>
      </c>
      <c r="I112" s="106">
        <v>30.921066199999999</v>
      </c>
      <c r="J112" s="106" t="s">
        <v>172</v>
      </c>
      <c r="K112" s="106" t="s">
        <v>172</v>
      </c>
      <c r="L112" s="106" t="s">
        <v>172</v>
      </c>
      <c r="M112" s="106">
        <v>1.0799999999999998</v>
      </c>
      <c r="N112" s="106">
        <v>0.48000000000000004</v>
      </c>
      <c r="O112" s="106" t="s">
        <v>172</v>
      </c>
      <c r="P112" s="106">
        <v>0.21498970000000001</v>
      </c>
      <c r="Q112" s="106">
        <v>7.2376400000000007E-2</v>
      </c>
      <c r="R112" s="106" t="s">
        <v>172</v>
      </c>
      <c r="S112" s="106" t="s">
        <v>172</v>
      </c>
      <c r="T112" s="106" t="s">
        <v>172</v>
      </c>
      <c r="U112" s="106" t="s">
        <v>172</v>
      </c>
      <c r="V112" s="106" t="s">
        <v>172</v>
      </c>
      <c r="W112" s="106" t="s">
        <v>172</v>
      </c>
      <c r="X112" s="106" t="s">
        <v>172</v>
      </c>
      <c r="Y112" s="106" t="s">
        <v>172</v>
      </c>
      <c r="Z112" s="106" t="s">
        <v>172</v>
      </c>
      <c r="AA112" s="106" t="s">
        <v>172</v>
      </c>
      <c r="AB112" s="106">
        <v>25.471892499999999</v>
      </c>
      <c r="AC112" s="106" t="s">
        <v>172</v>
      </c>
      <c r="AD112" s="106" t="s">
        <v>172</v>
      </c>
      <c r="AE112" s="106" t="s">
        <v>172</v>
      </c>
      <c r="AF112" s="106" t="s">
        <v>172</v>
      </c>
      <c r="AG112" s="106" t="s">
        <v>172</v>
      </c>
      <c r="AH112" s="106" t="s">
        <v>172</v>
      </c>
      <c r="AI112" s="106" t="s">
        <v>172</v>
      </c>
      <c r="AJ112" s="106" t="s">
        <v>172</v>
      </c>
      <c r="AK112" s="106" t="s">
        <v>172</v>
      </c>
      <c r="AL112" s="106" t="s">
        <v>172</v>
      </c>
      <c r="AM112" s="106" t="s">
        <v>172</v>
      </c>
      <c r="AN112" s="106" t="s">
        <v>172</v>
      </c>
      <c r="AO112" s="106" t="s">
        <v>172</v>
      </c>
      <c r="AP112" s="106" t="s">
        <v>172</v>
      </c>
      <c r="AQ112" s="106" t="s">
        <v>172</v>
      </c>
      <c r="AR112" s="106" t="s">
        <v>172</v>
      </c>
      <c r="AS112" s="106" t="s">
        <v>172</v>
      </c>
      <c r="AT112" s="106" t="s">
        <v>172</v>
      </c>
      <c r="AU112" s="106" t="s">
        <v>172</v>
      </c>
      <c r="AV112" s="106" t="s">
        <v>172</v>
      </c>
      <c r="AW112" s="106" t="s">
        <v>172</v>
      </c>
      <c r="AX112" s="106" t="s">
        <v>172</v>
      </c>
      <c r="AY112" s="106" t="s">
        <v>172</v>
      </c>
      <c r="AZ112" s="106" t="s">
        <v>172</v>
      </c>
      <c r="BA112" s="106" t="s">
        <v>172</v>
      </c>
      <c r="BB112" s="106" t="s">
        <v>172</v>
      </c>
      <c r="BC112" s="106" t="s">
        <v>172</v>
      </c>
      <c r="BD112" s="106" t="s">
        <v>172</v>
      </c>
      <c r="BE112" s="106" t="s">
        <v>172</v>
      </c>
      <c r="BF112" s="106" t="s">
        <v>172</v>
      </c>
      <c r="BG112" s="106" t="s">
        <v>172</v>
      </c>
      <c r="BH112" s="106" t="s">
        <v>172</v>
      </c>
      <c r="BI112" s="106" t="s">
        <v>172</v>
      </c>
      <c r="BJ112" s="106" t="s">
        <v>172</v>
      </c>
      <c r="BK112" s="106" t="s">
        <v>172</v>
      </c>
      <c r="BL112" s="106" t="s">
        <v>172</v>
      </c>
      <c r="BM112" s="106" t="s">
        <v>172</v>
      </c>
      <c r="BN112" s="106" t="s">
        <v>172</v>
      </c>
      <c r="BO112" s="106" t="s">
        <v>172</v>
      </c>
      <c r="BP112" s="106" t="s">
        <v>172</v>
      </c>
      <c r="BQ112" s="106" t="s">
        <v>172</v>
      </c>
      <c r="BR112" s="106" t="s">
        <v>172</v>
      </c>
      <c r="BS112" s="106" t="s">
        <v>172</v>
      </c>
      <c r="BT112" s="106" t="s">
        <v>172</v>
      </c>
      <c r="BU112" s="106" t="s">
        <v>172</v>
      </c>
      <c r="BV112" s="106" t="s">
        <v>172</v>
      </c>
      <c r="BW112" s="106" t="s">
        <v>172</v>
      </c>
      <c r="BX112" s="106" t="s">
        <v>172</v>
      </c>
      <c r="BY112" s="106" t="s">
        <v>172</v>
      </c>
    </row>
    <row r="113" spans="1:77" x14ac:dyDescent="0.25">
      <c r="A113" s="47"/>
      <c r="E113" s="62"/>
      <c r="F113" s="63" t="s">
        <v>173</v>
      </c>
      <c r="G113" s="64"/>
      <c r="H113" s="106" t="s">
        <v>172</v>
      </c>
      <c r="I113" s="106" t="s">
        <v>172</v>
      </c>
      <c r="J113" s="106" t="s">
        <v>172</v>
      </c>
      <c r="K113" s="106" t="s">
        <v>172</v>
      </c>
      <c r="L113" s="106" t="s">
        <v>172</v>
      </c>
      <c r="M113" s="106">
        <v>0.64082700000000004</v>
      </c>
      <c r="N113" s="106" t="s">
        <v>172</v>
      </c>
      <c r="O113" s="106" t="s">
        <v>172</v>
      </c>
      <c r="P113" s="106" t="s">
        <v>172</v>
      </c>
      <c r="Q113" s="106" t="s">
        <v>172</v>
      </c>
      <c r="R113" s="106" t="s">
        <v>172</v>
      </c>
      <c r="S113" s="106" t="s">
        <v>172</v>
      </c>
      <c r="T113" s="106" t="s">
        <v>172</v>
      </c>
      <c r="U113" s="106" t="s">
        <v>172</v>
      </c>
      <c r="V113" s="106" t="s">
        <v>172</v>
      </c>
      <c r="W113" s="106" t="s">
        <v>172</v>
      </c>
      <c r="X113" s="106" t="s">
        <v>172</v>
      </c>
      <c r="Y113" s="106" t="s">
        <v>172</v>
      </c>
      <c r="Z113" s="106" t="s">
        <v>172</v>
      </c>
      <c r="AA113" s="106" t="s">
        <v>172</v>
      </c>
      <c r="AB113" s="106" t="s">
        <v>172</v>
      </c>
      <c r="AC113" s="106" t="s">
        <v>172</v>
      </c>
      <c r="AD113" s="106" t="s">
        <v>172</v>
      </c>
      <c r="AE113" s="106" t="s">
        <v>172</v>
      </c>
      <c r="AF113" s="106" t="s">
        <v>172</v>
      </c>
      <c r="AG113" s="106" t="s">
        <v>172</v>
      </c>
      <c r="AH113" s="106" t="s">
        <v>172</v>
      </c>
      <c r="AI113" s="106" t="s">
        <v>172</v>
      </c>
      <c r="AJ113" s="106" t="s">
        <v>172</v>
      </c>
      <c r="AK113" s="106" t="s">
        <v>172</v>
      </c>
      <c r="AL113" s="106" t="s">
        <v>172</v>
      </c>
      <c r="AM113" s="106" t="s">
        <v>172</v>
      </c>
      <c r="AN113" s="106" t="s">
        <v>172</v>
      </c>
      <c r="AO113" s="106" t="s">
        <v>172</v>
      </c>
      <c r="AP113" s="106" t="s">
        <v>172</v>
      </c>
      <c r="AQ113" s="106" t="s">
        <v>172</v>
      </c>
      <c r="AR113" s="106" t="s">
        <v>172</v>
      </c>
      <c r="AS113" s="106" t="s">
        <v>172</v>
      </c>
      <c r="AT113" s="106" t="s">
        <v>172</v>
      </c>
      <c r="AU113" s="106" t="s">
        <v>172</v>
      </c>
      <c r="AV113" s="106" t="s">
        <v>172</v>
      </c>
      <c r="AW113" s="106" t="s">
        <v>172</v>
      </c>
      <c r="AX113" s="106" t="s">
        <v>172</v>
      </c>
      <c r="AY113" s="106" t="s">
        <v>172</v>
      </c>
      <c r="AZ113" s="106" t="s">
        <v>172</v>
      </c>
      <c r="BA113" s="106" t="s">
        <v>172</v>
      </c>
      <c r="BB113" s="106" t="s">
        <v>172</v>
      </c>
      <c r="BC113" s="106" t="s">
        <v>172</v>
      </c>
      <c r="BD113" s="106" t="s">
        <v>172</v>
      </c>
      <c r="BE113" s="106" t="s">
        <v>172</v>
      </c>
      <c r="BF113" s="106" t="s">
        <v>172</v>
      </c>
      <c r="BG113" s="106" t="s">
        <v>172</v>
      </c>
      <c r="BH113" s="106" t="s">
        <v>172</v>
      </c>
      <c r="BI113" s="106" t="s">
        <v>172</v>
      </c>
      <c r="BJ113" s="106" t="s">
        <v>172</v>
      </c>
      <c r="BK113" s="106" t="s">
        <v>172</v>
      </c>
      <c r="BL113" s="106" t="s">
        <v>172</v>
      </c>
      <c r="BM113" s="106" t="s">
        <v>172</v>
      </c>
      <c r="BN113" s="106" t="s">
        <v>172</v>
      </c>
      <c r="BO113" s="106" t="s">
        <v>172</v>
      </c>
      <c r="BP113" s="106" t="s">
        <v>172</v>
      </c>
      <c r="BQ113" s="106" t="s">
        <v>172</v>
      </c>
      <c r="BR113" s="106" t="s">
        <v>172</v>
      </c>
      <c r="BS113" s="106" t="s">
        <v>172</v>
      </c>
      <c r="BT113" s="106" t="s">
        <v>172</v>
      </c>
      <c r="BU113" s="106" t="s">
        <v>172</v>
      </c>
      <c r="BV113" s="106" t="s">
        <v>172</v>
      </c>
      <c r="BW113" s="106" t="s">
        <v>172</v>
      </c>
      <c r="BX113" s="106" t="s">
        <v>172</v>
      </c>
      <c r="BY113" s="106" t="s">
        <v>172</v>
      </c>
    </row>
    <row r="114" spans="1:77" x14ac:dyDescent="0.25">
      <c r="A114" s="47"/>
      <c r="E114" s="62"/>
      <c r="F114" s="63" t="s">
        <v>115</v>
      </c>
      <c r="G114" s="64"/>
      <c r="H114" s="106" t="s">
        <v>172</v>
      </c>
      <c r="I114" s="106" t="s">
        <v>172</v>
      </c>
      <c r="J114" s="106" t="s">
        <v>172</v>
      </c>
      <c r="K114" s="106" t="s">
        <v>172</v>
      </c>
      <c r="L114" s="106" t="s">
        <v>172</v>
      </c>
      <c r="M114" s="106" t="s">
        <v>172</v>
      </c>
      <c r="N114" s="106" t="s">
        <v>172</v>
      </c>
      <c r="O114" s="106" t="s">
        <v>172</v>
      </c>
      <c r="P114" s="106" t="s">
        <v>172</v>
      </c>
      <c r="Q114" s="106" t="s">
        <v>172</v>
      </c>
      <c r="R114" s="106" t="s">
        <v>172</v>
      </c>
      <c r="S114" s="106" t="s">
        <v>172</v>
      </c>
      <c r="T114" s="106" t="s">
        <v>172</v>
      </c>
      <c r="U114" s="106" t="s">
        <v>172</v>
      </c>
      <c r="V114" s="106" t="s">
        <v>172</v>
      </c>
      <c r="W114" s="106" t="s">
        <v>172</v>
      </c>
      <c r="X114" s="106" t="s">
        <v>172</v>
      </c>
      <c r="Y114" s="106" t="s">
        <v>172</v>
      </c>
      <c r="Z114" s="106" t="s">
        <v>172</v>
      </c>
      <c r="AA114" s="106" t="s">
        <v>172</v>
      </c>
      <c r="AB114" s="106" t="s">
        <v>172</v>
      </c>
      <c r="AC114" s="106" t="s">
        <v>172</v>
      </c>
      <c r="AD114" s="106" t="s">
        <v>172</v>
      </c>
      <c r="AE114" s="106" t="s">
        <v>172</v>
      </c>
      <c r="AF114" s="106" t="s">
        <v>172</v>
      </c>
      <c r="AG114" s="106" t="s">
        <v>172</v>
      </c>
      <c r="AH114" s="106" t="s">
        <v>172</v>
      </c>
      <c r="AI114" s="106" t="s">
        <v>172</v>
      </c>
      <c r="AJ114" s="106" t="s">
        <v>172</v>
      </c>
      <c r="AK114" s="106" t="s">
        <v>172</v>
      </c>
      <c r="AL114" s="106" t="s">
        <v>172</v>
      </c>
      <c r="AM114" s="106" t="s">
        <v>172</v>
      </c>
      <c r="AN114" s="106" t="s">
        <v>172</v>
      </c>
      <c r="AO114" s="106" t="s">
        <v>172</v>
      </c>
      <c r="AP114" s="106" t="s">
        <v>172</v>
      </c>
      <c r="AQ114" s="106" t="s">
        <v>172</v>
      </c>
      <c r="AR114" s="106" t="s">
        <v>172</v>
      </c>
      <c r="AS114" s="106" t="s">
        <v>172</v>
      </c>
      <c r="AT114" s="106" t="s">
        <v>172</v>
      </c>
      <c r="AU114" s="106" t="s">
        <v>172</v>
      </c>
      <c r="AV114" s="106" t="s">
        <v>172</v>
      </c>
      <c r="AW114" s="106" t="s">
        <v>172</v>
      </c>
      <c r="AX114" s="106" t="s">
        <v>172</v>
      </c>
      <c r="AY114" s="106" t="s">
        <v>172</v>
      </c>
      <c r="AZ114" s="106" t="s">
        <v>172</v>
      </c>
      <c r="BA114" s="106" t="s">
        <v>172</v>
      </c>
      <c r="BB114" s="106" t="s">
        <v>172</v>
      </c>
      <c r="BC114" s="106" t="s">
        <v>172</v>
      </c>
      <c r="BD114" s="106" t="s">
        <v>172</v>
      </c>
      <c r="BE114" s="106" t="s">
        <v>172</v>
      </c>
      <c r="BF114" s="106" t="s">
        <v>172</v>
      </c>
      <c r="BG114" s="106" t="s">
        <v>172</v>
      </c>
      <c r="BH114" s="106" t="s">
        <v>172</v>
      </c>
      <c r="BI114" s="106" t="s">
        <v>172</v>
      </c>
      <c r="BJ114" s="106" t="s">
        <v>172</v>
      </c>
      <c r="BK114" s="106" t="s">
        <v>172</v>
      </c>
      <c r="BL114" s="106" t="s">
        <v>172</v>
      </c>
      <c r="BM114" s="106" t="s">
        <v>172</v>
      </c>
      <c r="BN114" s="106" t="s">
        <v>172</v>
      </c>
      <c r="BO114" s="106" t="s">
        <v>172</v>
      </c>
      <c r="BP114" s="106" t="s">
        <v>172</v>
      </c>
      <c r="BQ114" s="106" t="s">
        <v>172</v>
      </c>
      <c r="BR114" s="106" t="s">
        <v>172</v>
      </c>
      <c r="BS114" s="106" t="s">
        <v>172</v>
      </c>
      <c r="BT114" s="106" t="s">
        <v>172</v>
      </c>
      <c r="BU114" s="106" t="s">
        <v>172</v>
      </c>
      <c r="BV114" s="106" t="s">
        <v>172</v>
      </c>
      <c r="BW114" s="106" t="s">
        <v>172</v>
      </c>
      <c r="BX114" s="106" t="s">
        <v>172</v>
      </c>
      <c r="BY114" s="106" t="s">
        <v>172</v>
      </c>
    </row>
    <row r="115" spans="1:77" x14ac:dyDescent="0.25">
      <c r="A115" s="47"/>
      <c r="E115" s="62"/>
      <c r="F115" s="63" t="s">
        <v>116</v>
      </c>
      <c r="G115" s="64"/>
      <c r="H115" s="106" t="s">
        <v>172</v>
      </c>
      <c r="I115" s="106">
        <v>35.688099200000003</v>
      </c>
      <c r="J115" s="106" t="s">
        <v>172</v>
      </c>
      <c r="K115" s="106" t="s">
        <v>172</v>
      </c>
      <c r="L115" s="106" t="s">
        <v>172</v>
      </c>
      <c r="M115" s="106" t="s">
        <v>172</v>
      </c>
      <c r="N115" s="106" t="s">
        <v>172</v>
      </c>
      <c r="O115" s="106" t="s">
        <v>172</v>
      </c>
      <c r="P115" s="106" t="s">
        <v>172</v>
      </c>
      <c r="Q115" s="106" t="s">
        <v>172</v>
      </c>
      <c r="R115" s="106" t="s">
        <v>172</v>
      </c>
      <c r="S115" s="106" t="s">
        <v>172</v>
      </c>
      <c r="T115" s="106" t="s">
        <v>172</v>
      </c>
      <c r="U115" s="106" t="s">
        <v>172</v>
      </c>
      <c r="V115" s="106" t="s">
        <v>172</v>
      </c>
      <c r="W115" s="106" t="s">
        <v>172</v>
      </c>
      <c r="X115" s="106" t="s">
        <v>172</v>
      </c>
      <c r="Y115" s="106" t="s">
        <v>172</v>
      </c>
      <c r="Z115" s="106" t="s">
        <v>172</v>
      </c>
      <c r="AA115" s="106" t="s">
        <v>172</v>
      </c>
      <c r="AB115" s="106" t="s">
        <v>172</v>
      </c>
      <c r="AC115" s="106" t="s">
        <v>172</v>
      </c>
      <c r="AD115" s="106" t="s">
        <v>172</v>
      </c>
      <c r="AE115" s="106" t="s">
        <v>172</v>
      </c>
      <c r="AF115" s="106" t="s">
        <v>172</v>
      </c>
      <c r="AG115" s="106" t="s">
        <v>172</v>
      </c>
      <c r="AH115" s="106" t="s">
        <v>172</v>
      </c>
      <c r="AI115" s="106" t="s">
        <v>172</v>
      </c>
      <c r="AJ115" s="106" t="s">
        <v>172</v>
      </c>
      <c r="AK115" s="106" t="s">
        <v>172</v>
      </c>
      <c r="AL115" s="106" t="s">
        <v>172</v>
      </c>
      <c r="AM115" s="106" t="s">
        <v>172</v>
      </c>
      <c r="AN115" s="106" t="s">
        <v>172</v>
      </c>
      <c r="AO115" s="106" t="s">
        <v>172</v>
      </c>
      <c r="AP115" s="106" t="s">
        <v>172</v>
      </c>
      <c r="AQ115" s="106" t="s">
        <v>172</v>
      </c>
      <c r="AR115" s="106" t="s">
        <v>172</v>
      </c>
      <c r="AS115" s="106" t="s">
        <v>172</v>
      </c>
      <c r="AT115" s="106" t="s">
        <v>172</v>
      </c>
      <c r="AU115" s="106" t="s">
        <v>172</v>
      </c>
      <c r="AV115" s="106" t="s">
        <v>172</v>
      </c>
      <c r="AW115" s="106" t="s">
        <v>172</v>
      </c>
      <c r="AX115" s="106" t="s">
        <v>172</v>
      </c>
      <c r="AY115" s="106" t="s">
        <v>172</v>
      </c>
      <c r="AZ115" s="106" t="s">
        <v>172</v>
      </c>
      <c r="BA115" s="106" t="s">
        <v>172</v>
      </c>
      <c r="BB115" s="106" t="s">
        <v>172</v>
      </c>
      <c r="BC115" s="106" t="s">
        <v>172</v>
      </c>
      <c r="BD115" s="106" t="s">
        <v>172</v>
      </c>
      <c r="BE115" s="106" t="s">
        <v>172</v>
      </c>
      <c r="BF115" s="106" t="s">
        <v>172</v>
      </c>
      <c r="BG115" s="106" t="s">
        <v>172</v>
      </c>
      <c r="BH115" s="106" t="s">
        <v>172</v>
      </c>
      <c r="BI115" s="106" t="s">
        <v>172</v>
      </c>
      <c r="BJ115" s="106" t="s">
        <v>172</v>
      </c>
      <c r="BK115" s="106" t="s">
        <v>172</v>
      </c>
      <c r="BL115" s="106" t="s">
        <v>172</v>
      </c>
      <c r="BM115" s="106" t="s">
        <v>172</v>
      </c>
      <c r="BN115" s="106" t="s">
        <v>172</v>
      </c>
      <c r="BO115" s="106" t="s">
        <v>172</v>
      </c>
      <c r="BP115" s="106" t="s">
        <v>172</v>
      </c>
      <c r="BQ115" s="106" t="s">
        <v>172</v>
      </c>
      <c r="BR115" s="106" t="s">
        <v>172</v>
      </c>
      <c r="BS115" s="106" t="s">
        <v>172</v>
      </c>
      <c r="BT115" s="106" t="s">
        <v>172</v>
      </c>
      <c r="BU115" s="106" t="s">
        <v>172</v>
      </c>
      <c r="BV115" s="106" t="s">
        <v>172</v>
      </c>
      <c r="BW115" s="106" t="s">
        <v>172</v>
      </c>
      <c r="BX115" s="106" t="s">
        <v>172</v>
      </c>
      <c r="BY115" s="106" t="s">
        <v>172</v>
      </c>
    </row>
    <row r="116" spans="1:77" x14ac:dyDescent="0.25">
      <c r="A116" s="47"/>
      <c r="E116" s="62"/>
      <c r="F116" s="63" t="s">
        <v>117</v>
      </c>
      <c r="G116" s="64"/>
      <c r="H116" s="106" t="s">
        <v>172</v>
      </c>
      <c r="I116" s="106" t="s">
        <v>172</v>
      </c>
      <c r="J116" s="106" t="s">
        <v>172</v>
      </c>
      <c r="K116" s="106" t="s">
        <v>172</v>
      </c>
      <c r="L116" s="106" t="s">
        <v>172</v>
      </c>
      <c r="M116" s="106" t="s">
        <v>172</v>
      </c>
      <c r="N116" s="106" t="s">
        <v>172</v>
      </c>
      <c r="O116" s="106" t="s">
        <v>172</v>
      </c>
      <c r="P116" s="106" t="s">
        <v>172</v>
      </c>
      <c r="Q116" s="106" t="s">
        <v>172</v>
      </c>
      <c r="R116" s="106" t="s">
        <v>172</v>
      </c>
      <c r="S116" s="106" t="s">
        <v>172</v>
      </c>
      <c r="T116" s="106" t="s">
        <v>172</v>
      </c>
      <c r="U116" s="106" t="s">
        <v>172</v>
      </c>
      <c r="V116" s="106" t="s">
        <v>172</v>
      </c>
      <c r="W116" s="106" t="s">
        <v>172</v>
      </c>
      <c r="X116" s="106" t="s">
        <v>172</v>
      </c>
      <c r="Y116" s="106" t="s">
        <v>172</v>
      </c>
      <c r="Z116" s="106" t="s">
        <v>172</v>
      </c>
      <c r="AA116" s="106" t="s">
        <v>172</v>
      </c>
      <c r="AB116" s="106" t="s">
        <v>172</v>
      </c>
      <c r="AC116" s="106" t="s">
        <v>172</v>
      </c>
      <c r="AD116" s="106" t="s">
        <v>172</v>
      </c>
      <c r="AE116" s="106" t="s">
        <v>172</v>
      </c>
      <c r="AF116" s="106" t="s">
        <v>172</v>
      </c>
      <c r="AG116" s="106" t="s">
        <v>172</v>
      </c>
      <c r="AH116" s="106" t="s">
        <v>172</v>
      </c>
      <c r="AI116" s="106" t="s">
        <v>172</v>
      </c>
      <c r="AJ116" s="106" t="s">
        <v>172</v>
      </c>
      <c r="AK116" s="106" t="s">
        <v>172</v>
      </c>
      <c r="AL116" s="106" t="s">
        <v>172</v>
      </c>
      <c r="AM116" s="106" t="s">
        <v>172</v>
      </c>
      <c r="AN116" s="106" t="s">
        <v>172</v>
      </c>
      <c r="AO116" s="106" t="s">
        <v>172</v>
      </c>
      <c r="AP116" s="106" t="s">
        <v>172</v>
      </c>
      <c r="AQ116" s="106" t="s">
        <v>172</v>
      </c>
      <c r="AR116" s="106" t="s">
        <v>172</v>
      </c>
      <c r="AS116" s="106" t="s">
        <v>172</v>
      </c>
      <c r="AT116" s="106" t="s">
        <v>172</v>
      </c>
      <c r="AU116" s="106" t="s">
        <v>172</v>
      </c>
      <c r="AV116" s="106" t="s">
        <v>172</v>
      </c>
      <c r="AW116" s="106" t="s">
        <v>172</v>
      </c>
      <c r="AX116" s="106" t="s">
        <v>172</v>
      </c>
      <c r="AY116" s="106" t="s">
        <v>172</v>
      </c>
      <c r="AZ116" s="106" t="s">
        <v>172</v>
      </c>
      <c r="BA116" s="106" t="s">
        <v>172</v>
      </c>
      <c r="BB116" s="106" t="s">
        <v>172</v>
      </c>
      <c r="BC116" s="106" t="s">
        <v>172</v>
      </c>
      <c r="BD116" s="106" t="s">
        <v>172</v>
      </c>
      <c r="BE116" s="106" t="s">
        <v>172</v>
      </c>
      <c r="BF116" s="106" t="s">
        <v>172</v>
      </c>
      <c r="BG116" s="106" t="s">
        <v>172</v>
      </c>
      <c r="BH116" s="106" t="s">
        <v>172</v>
      </c>
      <c r="BI116" s="106" t="s">
        <v>172</v>
      </c>
      <c r="BJ116" s="106" t="s">
        <v>172</v>
      </c>
      <c r="BK116" s="106" t="s">
        <v>172</v>
      </c>
      <c r="BL116" s="106" t="s">
        <v>172</v>
      </c>
      <c r="BM116" s="106" t="s">
        <v>172</v>
      </c>
      <c r="BN116" s="106" t="s">
        <v>172</v>
      </c>
      <c r="BO116" s="106" t="s">
        <v>172</v>
      </c>
      <c r="BP116" s="106" t="s">
        <v>172</v>
      </c>
      <c r="BQ116" s="106" t="s">
        <v>172</v>
      </c>
      <c r="BR116" s="106" t="s">
        <v>172</v>
      </c>
      <c r="BS116" s="106" t="s">
        <v>172</v>
      </c>
      <c r="BT116" s="106" t="s">
        <v>172</v>
      </c>
      <c r="BU116" s="106" t="s">
        <v>172</v>
      </c>
      <c r="BV116" s="106" t="s">
        <v>172</v>
      </c>
      <c r="BW116" s="106" t="s">
        <v>172</v>
      </c>
      <c r="BX116" s="106" t="s">
        <v>172</v>
      </c>
      <c r="BY116" s="106" t="s">
        <v>172</v>
      </c>
    </row>
    <row r="117" spans="1:77" x14ac:dyDescent="0.25">
      <c r="A117" s="47"/>
      <c r="E117" s="62"/>
      <c r="F117" s="63" t="s">
        <v>118</v>
      </c>
      <c r="G117" s="64"/>
      <c r="H117" s="106" t="s">
        <v>172</v>
      </c>
      <c r="I117" s="106">
        <v>35.543885700000004</v>
      </c>
      <c r="J117" s="106" t="s">
        <v>172</v>
      </c>
      <c r="K117" s="106" t="s">
        <v>172</v>
      </c>
      <c r="L117" s="106" t="s">
        <v>172</v>
      </c>
      <c r="M117" s="106" t="s">
        <v>172</v>
      </c>
      <c r="N117" s="106" t="s">
        <v>172</v>
      </c>
      <c r="O117" s="106" t="s">
        <v>172</v>
      </c>
      <c r="P117" s="106" t="s">
        <v>172</v>
      </c>
      <c r="Q117" s="106" t="s">
        <v>172</v>
      </c>
      <c r="R117" s="106" t="s">
        <v>172</v>
      </c>
      <c r="S117" s="106" t="s">
        <v>172</v>
      </c>
      <c r="T117" s="106" t="s">
        <v>172</v>
      </c>
      <c r="U117" s="106" t="s">
        <v>172</v>
      </c>
      <c r="V117" s="106" t="s">
        <v>172</v>
      </c>
      <c r="W117" s="106" t="s">
        <v>172</v>
      </c>
      <c r="X117" s="106" t="s">
        <v>172</v>
      </c>
      <c r="Y117" s="106" t="s">
        <v>172</v>
      </c>
      <c r="Z117" s="106" t="s">
        <v>172</v>
      </c>
      <c r="AA117" s="106" t="s">
        <v>172</v>
      </c>
      <c r="AB117" s="106" t="s">
        <v>172</v>
      </c>
      <c r="AC117" s="106" t="s">
        <v>172</v>
      </c>
      <c r="AD117" s="106" t="s">
        <v>172</v>
      </c>
      <c r="AE117" s="106" t="s">
        <v>172</v>
      </c>
      <c r="AF117" s="106" t="s">
        <v>172</v>
      </c>
      <c r="AG117" s="106" t="s">
        <v>172</v>
      </c>
      <c r="AH117" s="106" t="s">
        <v>172</v>
      </c>
      <c r="AI117" s="106" t="s">
        <v>172</v>
      </c>
      <c r="AJ117" s="106" t="s">
        <v>172</v>
      </c>
      <c r="AK117" s="106" t="s">
        <v>172</v>
      </c>
      <c r="AL117" s="106" t="s">
        <v>172</v>
      </c>
      <c r="AM117" s="106" t="s">
        <v>172</v>
      </c>
      <c r="AN117" s="106" t="s">
        <v>172</v>
      </c>
      <c r="AO117" s="106" t="s">
        <v>172</v>
      </c>
      <c r="AP117" s="106" t="s">
        <v>172</v>
      </c>
      <c r="AQ117" s="106" t="s">
        <v>172</v>
      </c>
      <c r="AR117" s="106" t="s">
        <v>172</v>
      </c>
      <c r="AS117" s="106" t="s">
        <v>172</v>
      </c>
      <c r="AT117" s="106" t="s">
        <v>172</v>
      </c>
      <c r="AU117" s="106" t="s">
        <v>172</v>
      </c>
      <c r="AV117" s="106" t="s">
        <v>172</v>
      </c>
      <c r="AW117" s="106" t="s">
        <v>172</v>
      </c>
      <c r="AX117" s="106" t="s">
        <v>172</v>
      </c>
      <c r="AY117" s="106" t="s">
        <v>172</v>
      </c>
      <c r="AZ117" s="106" t="s">
        <v>172</v>
      </c>
      <c r="BA117" s="106" t="s">
        <v>172</v>
      </c>
      <c r="BB117" s="106" t="s">
        <v>172</v>
      </c>
      <c r="BC117" s="106" t="s">
        <v>172</v>
      </c>
      <c r="BD117" s="106" t="s">
        <v>172</v>
      </c>
      <c r="BE117" s="106" t="s">
        <v>172</v>
      </c>
      <c r="BF117" s="106" t="s">
        <v>172</v>
      </c>
      <c r="BG117" s="106" t="s">
        <v>172</v>
      </c>
      <c r="BH117" s="106" t="s">
        <v>172</v>
      </c>
      <c r="BI117" s="106" t="s">
        <v>172</v>
      </c>
      <c r="BJ117" s="106" t="s">
        <v>172</v>
      </c>
      <c r="BK117" s="106" t="s">
        <v>172</v>
      </c>
      <c r="BL117" s="106" t="s">
        <v>172</v>
      </c>
      <c r="BM117" s="106" t="s">
        <v>172</v>
      </c>
      <c r="BN117" s="106" t="s">
        <v>172</v>
      </c>
      <c r="BO117" s="106" t="s">
        <v>172</v>
      </c>
      <c r="BP117" s="106" t="s">
        <v>172</v>
      </c>
      <c r="BQ117" s="106" t="s">
        <v>172</v>
      </c>
      <c r="BR117" s="106" t="s">
        <v>172</v>
      </c>
      <c r="BS117" s="106" t="s">
        <v>172</v>
      </c>
      <c r="BT117" s="106" t="s">
        <v>172</v>
      </c>
      <c r="BU117" s="106" t="s">
        <v>172</v>
      </c>
      <c r="BV117" s="106" t="s">
        <v>172</v>
      </c>
      <c r="BW117" s="106" t="s">
        <v>172</v>
      </c>
      <c r="BX117" s="106" t="s">
        <v>172</v>
      </c>
      <c r="BY117" s="106" t="s">
        <v>172</v>
      </c>
    </row>
    <row r="118" spans="1:77" x14ac:dyDescent="0.25">
      <c r="A118" s="47"/>
      <c r="E118" s="62"/>
      <c r="F118" s="63" t="s">
        <v>122</v>
      </c>
      <c r="G118" s="64"/>
      <c r="H118" s="106" t="s">
        <v>172</v>
      </c>
      <c r="I118" s="106" t="s">
        <v>172</v>
      </c>
      <c r="J118" s="106" t="s">
        <v>172</v>
      </c>
      <c r="K118" s="106" t="s">
        <v>172</v>
      </c>
      <c r="L118" s="106" t="s">
        <v>172</v>
      </c>
      <c r="M118" s="106" t="s">
        <v>172</v>
      </c>
      <c r="N118" s="106" t="s">
        <v>172</v>
      </c>
      <c r="O118" s="106" t="s">
        <v>172</v>
      </c>
      <c r="P118" s="106" t="s">
        <v>172</v>
      </c>
      <c r="Q118" s="106" t="s">
        <v>172</v>
      </c>
      <c r="R118" s="106" t="s">
        <v>172</v>
      </c>
      <c r="S118" s="106" t="s">
        <v>172</v>
      </c>
      <c r="T118" s="106" t="s">
        <v>172</v>
      </c>
      <c r="U118" s="106" t="s">
        <v>172</v>
      </c>
      <c r="V118" s="106" t="s">
        <v>172</v>
      </c>
      <c r="W118" s="106" t="s">
        <v>172</v>
      </c>
      <c r="X118" s="106" t="s">
        <v>172</v>
      </c>
      <c r="Y118" s="106" t="s">
        <v>172</v>
      </c>
      <c r="Z118" s="106" t="s">
        <v>172</v>
      </c>
      <c r="AA118" s="106" t="s">
        <v>172</v>
      </c>
      <c r="AB118" s="106" t="s">
        <v>172</v>
      </c>
      <c r="AC118" s="106" t="s">
        <v>172</v>
      </c>
      <c r="AD118" s="106" t="s">
        <v>172</v>
      </c>
      <c r="AE118" s="106" t="s">
        <v>172</v>
      </c>
      <c r="AF118" s="106" t="s">
        <v>172</v>
      </c>
      <c r="AG118" s="106" t="s">
        <v>172</v>
      </c>
      <c r="AH118" s="106" t="s">
        <v>172</v>
      </c>
      <c r="AI118" s="106" t="s">
        <v>172</v>
      </c>
      <c r="AJ118" s="106" t="s">
        <v>172</v>
      </c>
      <c r="AK118" s="106" t="s">
        <v>172</v>
      </c>
      <c r="AL118" s="106" t="s">
        <v>172</v>
      </c>
      <c r="AM118" s="106" t="s">
        <v>172</v>
      </c>
      <c r="AN118" s="106" t="s">
        <v>172</v>
      </c>
      <c r="AO118" s="106" t="s">
        <v>172</v>
      </c>
      <c r="AP118" s="106" t="s">
        <v>172</v>
      </c>
      <c r="AQ118" s="106" t="s">
        <v>172</v>
      </c>
      <c r="AR118" s="106" t="s">
        <v>172</v>
      </c>
      <c r="AS118" s="106" t="s">
        <v>172</v>
      </c>
      <c r="AT118" s="106" t="s">
        <v>172</v>
      </c>
      <c r="AU118" s="106" t="s">
        <v>172</v>
      </c>
      <c r="AV118" s="106" t="s">
        <v>172</v>
      </c>
      <c r="AW118" s="106" t="s">
        <v>172</v>
      </c>
      <c r="AX118" s="106" t="s">
        <v>172</v>
      </c>
      <c r="AY118" s="106" t="s">
        <v>172</v>
      </c>
      <c r="AZ118" s="106" t="s">
        <v>172</v>
      </c>
      <c r="BA118" s="106" t="s">
        <v>172</v>
      </c>
      <c r="BB118" s="106" t="s">
        <v>172</v>
      </c>
      <c r="BC118" s="106" t="s">
        <v>172</v>
      </c>
      <c r="BD118" s="106" t="s">
        <v>172</v>
      </c>
      <c r="BE118" s="106" t="s">
        <v>172</v>
      </c>
      <c r="BF118" s="106" t="s">
        <v>172</v>
      </c>
      <c r="BG118" s="106" t="s">
        <v>172</v>
      </c>
      <c r="BH118" s="106" t="s">
        <v>172</v>
      </c>
      <c r="BI118" s="106" t="s">
        <v>172</v>
      </c>
      <c r="BJ118" s="106" t="s">
        <v>172</v>
      </c>
      <c r="BK118" s="106" t="s">
        <v>172</v>
      </c>
      <c r="BL118" s="106" t="s">
        <v>172</v>
      </c>
      <c r="BM118" s="106" t="s">
        <v>172</v>
      </c>
      <c r="BN118" s="106" t="s">
        <v>172</v>
      </c>
      <c r="BO118" s="106" t="s">
        <v>172</v>
      </c>
      <c r="BP118" s="106" t="s">
        <v>172</v>
      </c>
      <c r="BQ118" s="106" t="s">
        <v>172</v>
      </c>
      <c r="BR118" s="106" t="s">
        <v>172</v>
      </c>
      <c r="BS118" s="106" t="s">
        <v>172</v>
      </c>
      <c r="BT118" s="106" t="s">
        <v>172</v>
      </c>
      <c r="BU118" s="106" t="s">
        <v>172</v>
      </c>
      <c r="BV118" s="106" t="s">
        <v>172</v>
      </c>
      <c r="BW118" s="106" t="s">
        <v>172</v>
      </c>
      <c r="BX118" s="106" t="s">
        <v>172</v>
      </c>
      <c r="BY118" s="106" t="s">
        <v>172</v>
      </c>
    </row>
    <row r="119" spans="1:77" x14ac:dyDescent="0.25">
      <c r="A119" s="47"/>
      <c r="E119" s="62"/>
      <c r="F119" s="63" t="s">
        <v>124</v>
      </c>
      <c r="G119" s="64"/>
      <c r="H119" s="106" t="s">
        <v>172</v>
      </c>
      <c r="I119" s="106" t="s">
        <v>172</v>
      </c>
      <c r="J119" s="106" t="s">
        <v>172</v>
      </c>
      <c r="K119" s="106" t="s">
        <v>172</v>
      </c>
      <c r="L119" s="106" t="s">
        <v>172</v>
      </c>
      <c r="M119" s="106" t="s">
        <v>172</v>
      </c>
      <c r="N119" s="106" t="s">
        <v>172</v>
      </c>
      <c r="O119" s="106" t="s">
        <v>172</v>
      </c>
      <c r="P119" s="106" t="s">
        <v>172</v>
      </c>
      <c r="Q119" s="106" t="s">
        <v>172</v>
      </c>
      <c r="R119" s="106" t="s">
        <v>172</v>
      </c>
      <c r="S119" s="106" t="s">
        <v>172</v>
      </c>
      <c r="T119" s="106" t="s">
        <v>172</v>
      </c>
      <c r="U119" s="106" t="s">
        <v>172</v>
      </c>
      <c r="V119" s="106" t="s">
        <v>172</v>
      </c>
      <c r="W119" s="106" t="s">
        <v>172</v>
      </c>
      <c r="X119" s="106" t="s">
        <v>172</v>
      </c>
      <c r="Y119" s="106" t="s">
        <v>172</v>
      </c>
      <c r="Z119" s="106" t="s">
        <v>172</v>
      </c>
      <c r="AA119" s="106" t="s">
        <v>172</v>
      </c>
      <c r="AB119" s="106" t="s">
        <v>172</v>
      </c>
      <c r="AC119" s="106" t="s">
        <v>172</v>
      </c>
      <c r="AD119" s="106" t="s">
        <v>172</v>
      </c>
      <c r="AE119" s="106" t="s">
        <v>172</v>
      </c>
      <c r="AF119" s="106" t="s">
        <v>172</v>
      </c>
      <c r="AG119" s="106" t="s">
        <v>172</v>
      </c>
      <c r="AH119" s="106" t="s">
        <v>172</v>
      </c>
      <c r="AI119" s="106" t="s">
        <v>172</v>
      </c>
      <c r="AJ119" s="106" t="s">
        <v>172</v>
      </c>
      <c r="AK119" s="106" t="s">
        <v>172</v>
      </c>
      <c r="AL119" s="106" t="s">
        <v>172</v>
      </c>
      <c r="AM119" s="106" t="s">
        <v>172</v>
      </c>
      <c r="AN119" s="106" t="s">
        <v>172</v>
      </c>
      <c r="AO119" s="106" t="s">
        <v>172</v>
      </c>
      <c r="AP119" s="106" t="s">
        <v>172</v>
      </c>
      <c r="AQ119" s="106" t="s">
        <v>172</v>
      </c>
      <c r="AR119" s="106" t="s">
        <v>172</v>
      </c>
      <c r="AS119" s="106" t="s">
        <v>172</v>
      </c>
      <c r="AT119" s="106" t="s">
        <v>172</v>
      </c>
      <c r="AU119" s="106" t="s">
        <v>172</v>
      </c>
      <c r="AV119" s="106" t="s">
        <v>172</v>
      </c>
      <c r="AW119" s="106" t="s">
        <v>172</v>
      </c>
      <c r="AX119" s="106" t="s">
        <v>172</v>
      </c>
      <c r="AY119" s="106" t="s">
        <v>172</v>
      </c>
      <c r="AZ119" s="106" t="s">
        <v>172</v>
      </c>
      <c r="BA119" s="106" t="s">
        <v>172</v>
      </c>
      <c r="BB119" s="106" t="s">
        <v>172</v>
      </c>
      <c r="BC119" s="106" t="s">
        <v>172</v>
      </c>
      <c r="BD119" s="106" t="s">
        <v>172</v>
      </c>
      <c r="BE119" s="106" t="s">
        <v>172</v>
      </c>
      <c r="BF119" s="106" t="s">
        <v>172</v>
      </c>
      <c r="BG119" s="106" t="s">
        <v>172</v>
      </c>
      <c r="BH119" s="106" t="s">
        <v>172</v>
      </c>
      <c r="BI119" s="106" t="s">
        <v>172</v>
      </c>
      <c r="BJ119" s="106" t="s">
        <v>172</v>
      </c>
      <c r="BK119" s="106" t="s">
        <v>172</v>
      </c>
      <c r="BL119" s="106" t="s">
        <v>172</v>
      </c>
      <c r="BM119" s="106" t="s">
        <v>172</v>
      </c>
      <c r="BN119" s="106" t="s">
        <v>172</v>
      </c>
      <c r="BO119" s="106" t="s">
        <v>172</v>
      </c>
      <c r="BP119" s="106" t="s">
        <v>172</v>
      </c>
      <c r="BQ119" s="106" t="s">
        <v>172</v>
      </c>
      <c r="BR119" s="106" t="s">
        <v>172</v>
      </c>
      <c r="BS119" s="106" t="s">
        <v>172</v>
      </c>
      <c r="BT119" s="106" t="s">
        <v>172</v>
      </c>
      <c r="BU119" s="106" t="s">
        <v>172</v>
      </c>
      <c r="BV119" s="106" t="s">
        <v>172</v>
      </c>
      <c r="BW119" s="106" t="s">
        <v>172</v>
      </c>
      <c r="BX119" s="106" t="s">
        <v>172</v>
      </c>
      <c r="BY119" s="106" t="s">
        <v>172</v>
      </c>
    </row>
    <row r="120" spans="1:77" x14ac:dyDescent="0.25">
      <c r="A120" s="47"/>
      <c r="E120" s="62"/>
      <c r="F120" s="63" t="s">
        <v>127</v>
      </c>
      <c r="G120" s="64"/>
      <c r="H120" s="106" t="s">
        <v>172</v>
      </c>
      <c r="I120" s="106" t="s">
        <v>172</v>
      </c>
      <c r="J120" s="106" t="s">
        <v>172</v>
      </c>
      <c r="K120" s="106" t="s">
        <v>172</v>
      </c>
      <c r="L120" s="106">
        <v>1.24</v>
      </c>
      <c r="M120" s="106" t="s">
        <v>172</v>
      </c>
      <c r="N120" s="106" t="s">
        <v>172</v>
      </c>
      <c r="O120" s="106" t="s">
        <v>172</v>
      </c>
      <c r="P120" s="106">
        <v>0.6</v>
      </c>
      <c r="Q120" s="106" t="s">
        <v>172</v>
      </c>
      <c r="R120" s="106" t="s">
        <v>172</v>
      </c>
      <c r="S120" s="106" t="s">
        <v>172</v>
      </c>
      <c r="T120" s="106" t="s">
        <v>172</v>
      </c>
      <c r="U120" s="106" t="s">
        <v>172</v>
      </c>
      <c r="V120" s="106" t="s">
        <v>172</v>
      </c>
      <c r="W120" s="106" t="s">
        <v>172</v>
      </c>
      <c r="X120" s="106" t="s">
        <v>172</v>
      </c>
      <c r="Y120" s="106" t="s">
        <v>172</v>
      </c>
      <c r="Z120" s="106" t="s">
        <v>172</v>
      </c>
      <c r="AA120" s="106" t="s">
        <v>172</v>
      </c>
      <c r="AB120" s="106" t="s">
        <v>172</v>
      </c>
      <c r="AC120" s="106" t="s">
        <v>172</v>
      </c>
      <c r="AD120" s="106" t="s">
        <v>172</v>
      </c>
      <c r="AE120" s="106" t="s">
        <v>172</v>
      </c>
      <c r="AF120" s="106" t="s">
        <v>172</v>
      </c>
      <c r="AG120" s="106" t="s">
        <v>172</v>
      </c>
      <c r="AH120" s="106" t="s">
        <v>172</v>
      </c>
      <c r="AI120" s="106" t="s">
        <v>172</v>
      </c>
      <c r="AJ120" s="106" t="s">
        <v>172</v>
      </c>
      <c r="AK120" s="106" t="s">
        <v>172</v>
      </c>
      <c r="AL120" s="106" t="s">
        <v>172</v>
      </c>
      <c r="AM120" s="106" t="s">
        <v>172</v>
      </c>
      <c r="AN120" s="106" t="s">
        <v>172</v>
      </c>
      <c r="AO120" s="106" t="s">
        <v>172</v>
      </c>
      <c r="AP120" s="106" t="s">
        <v>172</v>
      </c>
      <c r="AQ120" s="106" t="s">
        <v>172</v>
      </c>
      <c r="AR120" s="106" t="s">
        <v>172</v>
      </c>
      <c r="AS120" s="106" t="s">
        <v>172</v>
      </c>
      <c r="AT120" s="106" t="s">
        <v>172</v>
      </c>
      <c r="AU120" s="106" t="s">
        <v>172</v>
      </c>
      <c r="AV120" s="106" t="s">
        <v>172</v>
      </c>
      <c r="AW120" s="106" t="s">
        <v>172</v>
      </c>
      <c r="AX120" s="106" t="s">
        <v>172</v>
      </c>
      <c r="AY120" s="106" t="s">
        <v>172</v>
      </c>
      <c r="AZ120" s="106" t="s">
        <v>172</v>
      </c>
      <c r="BA120" s="106" t="s">
        <v>172</v>
      </c>
      <c r="BB120" s="106" t="s">
        <v>172</v>
      </c>
      <c r="BC120" s="106" t="s">
        <v>172</v>
      </c>
      <c r="BD120" s="106" t="s">
        <v>172</v>
      </c>
      <c r="BE120" s="106" t="s">
        <v>172</v>
      </c>
      <c r="BF120" s="106" t="s">
        <v>172</v>
      </c>
      <c r="BG120" s="106" t="s">
        <v>172</v>
      </c>
      <c r="BH120" s="106" t="s">
        <v>172</v>
      </c>
      <c r="BI120" s="106" t="s">
        <v>172</v>
      </c>
      <c r="BJ120" s="106" t="s">
        <v>172</v>
      </c>
      <c r="BK120" s="106" t="s">
        <v>172</v>
      </c>
      <c r="BL120" s="106" t="s">
        <v>172</v>
      </c>
      <c r="BM120" s="106" t="s">
        <v>172</v>
      </c>
      <c r="BN120" s="106" t="s">
        <v>172</v>
      </c>
      <c r="BO120" s="106" t="s">
        <v>172</v>
      </c>
      <c r="BP120" s="106" t="s">
        <v>172</v>
      </c>
      <c r="BQ120" s="106" t="s">
        <v>172</v>
      </c>
      <c r="BR120" s="106" t="s">
        <v>172</v>
      </c>
      <c r="BS120" s="106" t="s">
        <v>172</v>
      </c>
      <c r="BT120" s="106" t="s">
        <v>172</v>
      </c>
      <c r="BU120" s="106" t="s">
        <v>172</v>
      </c>
      <c r="BV120" s="106" t="s">
        <v>172</v>
      </c>
      <c r="BW120" s="106" t="s">
        <v>172</v>
      </c>
      <c r="BX120" s="106" t="s">
        <v>172</v>
      </c>
      <c r="BY120" s="106" t="s">
        <v>172</v>
      </c>
    </row>
    <row r="121" spans="1:77" x14ac:dyDescent="0.25">
      <c r="A121" s="47"/>
      <c r="E121" s="62"/>
      <c r="F121" s="63" t="s">
        <v>128</v>
      </c>
      <c r="G121" s="64"/>
      <c r="H121" s="106" t="s">
        <v>172</v>
      </c>
      <c r="I121" s="106" t="s">
        <v>172</v>
      </c>
      <c r="J121" s="106" t="s">
        <v>172</v>
      </c>
      <c r="K121" s="106" t="s">
        <v>172</v>
      </c>
      <c r="L121" s="106" t="s">
        <v>172</v>
      </c>
      <c r="M121" s="106" t="s">
        <v>172</v>
      </c>
      <c r="N121" s="106" t="s">
        <v>172</v>
      </c>
      <c r="O121" s="106" t="s">
        <v>172</v>
      </c>
      <c r="P121" s="106" t="s">
        <v>172</v>
      </c>
      <c r="Q121" s="106" t="s">
        <v>172</v>
      </c>
      <c r="R121" s="106" t="s">
        <v>172</v>
      </c>
      <c r="S121" s="106" t="s">
        <v>172</v>
      </c>
      <c r="T121" s="106" t="s">
        <v>172</v>
      </c>
      <c r="U121" s="106" t="s">
        <v>172</v>
      </c>
      <c r="V121" s="106" t="s">
        <v>172</v>
      </c>
      <c r="W121" s="106" t="s">
        <v>172</v>
      </c>
      <c r="X121" s="106" t="s">
        <v>172</v>
      </c>
      <c r="Y121" s="106" t="s">
        <v>172</v>
      </c>
      <c r="Z121" s="106" t="s">
        <v>172</v>
      </c>
      <c r="AA121" s="106" t="s">
        <v>172</v>
      </c>
      <c r="AB121" s="106">
        <v>25.417004299999995</v>
      </c>
      <c r="AC121" s="106" t="s">
        <v>172</v>
      </c>
      <c r="AD121" s="106" t="s">
        <v>172</v>
      </c>
      <c r="AE121" s="106" t="s">
        <v>172</v>
      </c>
      <c r="AF121" s="106" t="s">
        <v>172</v>
      </c>
      <c r="AG121" s="106" t="s">
        <v>172</v>
      </c>
      <c r="AH121" s="106" t="s">
        <v>172</v>
      </c>
      <c r="AI121" s="106" t="s">
        <v>172</v>
      </c>
      <c r="AJ121" s="106" t="s">
        <v>172</v>
      </c>
      <c r="AK121" s="106" t="s">
        <v>172</v>
      </c>
      <c r="AL121" s="106" t="s">
        <v>172</v>
      </c>
      <c r="AM121" s="106" t="s">
        <v>172</v>
      </c>
      <c r="AN121" s="106" t="s">
        <v>172</v>
      </c>
      <c r="AO121" s="106" t="s">
        <v>172</v>
      </c>
      <c r="AP121" s="106" t="s">
        <v>172</v>
      </c>
      <c r="AQ121" s="106" t="s">
        <v>172</v>
      </c>
      <c r="AR121" s="106" t="s">
        <v>172</v>
      </c>
      <c r="AS121" s="106" t="s">
        <v>172</v>
      </c>
      <c r="AT121" s="106" t="s">
        <v>172</v>
      </c>
      <c r="AU121" s="106" t="s">
        <v>172</v>
      </c>
      <c r="AV121" s="106" t="s">
        <v>172</v>
      </c>
      <c r="AW121" s="106" t="s">
        <v>172</v>
      </c>
      <c r="AX121" s="106" t="s">
        <v>172</v>
      </c>
      <c r="AY121" s="106" t="s">
        <v>172</v>
      </c>
      <c r="AZ121" s="106" t="s">
        <v>172</v>
      </c>
      <c r="BA121" s="106" t="s">
        <v>172</v>
      </c>
      <c r="BB121" s="106" t="s">
        <v>172</v>
      </c>
      <c r="BC121" s="106" t="s">
        <v>172</v>
      </c>
      <c r="BD121" s="106" t="s">
        <v>172</v>
      </c>
      <c r="BE121" s="106" t="s">
        <v>172</v>
      </c>
      <c r="BF121" s="106" t="s">
        <v>172</v>
      </c>
      <c r="BG121" s="106" t="s">
        <v>172</v>
      </c>
      <c r="BH121" s="106" t="s">
        <v>172</v>
      </c>
      <c r="BI121" s="106" t="s">
        <v>172</v>
      </c>
      <c r="BJ121" s="106" t="s">
        <v>172</v>
      </c>
      <c r="BK121" s="106" t="s">
        <v>172</v>
      </c>
      <c r="BL121" s="106" t="s">
        <v>172</v>
      </c>
      <c r="BM121" s="106" t="s">
        <v>172</v>
      </c>
      <c r="BN121" s="106" t="s">
        <v>172</v>
      </c>
      <c r="BO121" s="106" t="s">
        <v>172</v>
      </c>
      <c r="BP121" s="106" t="s">
        <v>172</v>
      </c>
      <c r="BQ121" s="106" t="s">
        <v>172</v>
      </c>
      <c r="BR121" s="106" t="s">
        <v>172</v>
      </c>
      <c r="BS121" s="106" t="s">
        <v>172</v>
      </c>
      <c r="BT121" s="106" t="s">
        <v>172</v>
      </c>
      <c r="BU121" s="106" t="s">
        <v>172</v>
      </c>
      <c r="BV121" s="106" t="s">
        <v>172</v>
      </c>
      <c r="BW121" s="106" t="s">
        <v>172</v>
      </c>
      <c r="BX121" s="106" t="s">
        <v>172</v>
      </c>
      <c r="BY121" s="106" t="s">
        <v>172</v>
      </c>
    </row>
    <row r="122" spans="1:77" x14ac:dyDescent="0.25">
      <c r="A122" s="47"/>
      <c r="E122" s="62"/>
      <c r="F122" s="63" t="s">
        <v>129</v>
      </c>
      <c r="G122" s="64"/>
      <c r="H122" s="106" t="s">
        <v>172</v>
      </c>
      <c r="I122" s="106">
        <v>63.924614200000008</v>
      </c>
      <c r="J122" s="106" t="s">
        <v>172</v>
      </c>
      <c r="K122" s="106" t="s">
        <v>172</v>
      </c>
      <c r="L122" s="106" t="s">
        <v>172</v>
      </c>
      <c r="M122" s="106" t="s">
        <v>172</v>
      </c>
      <c r="N122" s="106" t="s">
        <v>172</v>
      </c>
      <c r="O122" s="106" t="s">
        <v>172</v>
      </c>
      <c r="P122" s="106">
        <v>0.2270114</v>
      </c>
      <c r="Q122" s="106">
        <v>0.51367900000000011</v>
      </c>
      <c r="R122" s="106" t="s">
        <v>172</v>
      </c>
      <c r="S122" s="106" t="s">
        <v>172</v>
      </c>
      <c r="T122" s="106" t="s">
        <v>172</v>
      </c>
      <c r="U122" s="106" t="s">
        <v>172</v>
      </c>
      <c r="V122" s="106" t="s">
        <v>172</v>
      </c>
      <c r="W122" s="106" t="s">
        <v>172</v>
      </c>
      <c r="X122" s="106" t="s">
        <v>172</v>
      </c>
      <c r="Y122" s="106" t="s">
        <v>172</v>
      </c>
      <c r="Z122" s="106" t="s">
        <v>172</v>
      </c>
      <c r="AA122" s="106" t="s">
        <v>172</v>
      </c>
      <c r="AB122" s="106">
        <v>18.6896551</v>
      </c>
      <c r="AC122" s="106" t="s">
        <v>172</v>
      </c>
      <c r="AD122" s="106" t="s">
        <v>172</v>
      </c>
      <c r="AE122" s="106" t="s">
        <v>172</v>
      </c>
      <c r="AF122" s="106" t="s">
        <v>172</v>
      </c>
      <c r="AG122" s="106" t="s">
        <v>172</v>
      </c>
      <c r="AH122" s="106" t="s">
        <v>172</v>
      </c>
      <c r="AI122" s="106" t="s">
        <v>172</v>
      </c>
      <c r="AJ122" s="106" t="s">
        <v>172</v>
      </c>
      <c r="AK122" s="106" t="s">
        <v>172</v>
      </c>
      <c r="AL122" s="106" t="s">
        <v>172</v>
      </c>
      <c r="AM122" s="106" t="s">
        <v>172</v>
      </c>
      <c r="AN122" s="106" t="s">
        <v>172</v>
      </c>
      <c r="AO122" s="106" t="s">
        <v>172</v>
      </c>
      <c r="AP122" s="106" t="s">
        <v>172</v>
      </c>
      <c r="AQ122" s="106" t="s">
        <v>172</v>
      </c>
      <c r="AR122" s="106" t="s">
        <v>172</v>
      </c>
      <c r="AS122" s="106" t="s">
        <v>172</v>
      </c>
      <c r="AT122" s="106" t="s">
        <v>172</v>
      </c>
      <c r="AU122" s="106" t="s">
        <v>172</v>
      </c>
      <c r="AV122" s="106" t="s">
        <v>172</v>
      </c>
      <c r="AW122" s="106" t="s">
        <v>172</v>
      </c>
      <c r="AX122" s="106" t="s">
        <v>172</v>
      </c>
      <c r="AY122" s="106" t="s">
        <v>172</v>
      </c>
      <c r="AZ122" s="106" t="s">
        <v>172</v>
      </c>
      <c r="BA122" s="106" t="s">
        <v>172</v>
      </c>
      <c r="BB122" s="106" t="s">
        <v>172</v>
      </c>
      <c r="BC122" s="106" t="s">
        <v>172</v>
      </c>
      <c r="BD122" s="106" t="s">
        <v>172</v>
      </c>
      <c r="BE122" s="106" t="s">
        <v>172</v>
      </c>
      <c r="BF122" s="106" t="s">
        <v>172</v>
      </c>
      <c r="BG122" s="106" t="s">
        <v>172</v>
      </c>
      <c r="BH122" s="106" t="s">
        <v>172</v>
      </c>
      <c r="BI122" s="106" t="s">
        <v>172</v>
      </c>
      <c r="BJ122" s="106" t="s">
        <v>172</v>
      </c>
      <c r="BK122" s="106" t="s">
        <v>172</v>
      </c>
      <c r="BL122" s="106" t="s">
        <v>172</v>
      </c>
      <c r="BM122" s="106" t="s">
        <v>172</v>
      </c>
      <c r="BN122" s="106" t="s">
        <v>172</v>
      </c>
      <c r="BO122" s="106" t="s">
        <v>172</v>
      </c>
      <c r="BP122" s="106" t="s">
        <v>172</v>
      </c>
      <c r="BQ122" s="106" t="s">
        <v>172</v>
      </c>
      <c r="BR122" s="106" t="s">
        <v>172</v>
      </c>
      <c r="BS122" s="106" t="s">
        <v>172</v>
      </c>
      <c r="BT122" s="106" t="s">
        <v>172</v>
      </c>
      <c r="BU122" s="106" t="s">
        <v>172</v>
      </c>
      <c r="BV122" s="106" t="s">
        <v>172</v>
      </c>
      <c r="BW122" s="106" t="s">
        <v>172</v>
      </c>
      <c r="BX122" s="106" t="s">
        <v>172</v>
      </c>
      <c r="BY122" s="106" t="s">
        <v>172</v>
      </c>
    </row>
    <row r="123" spans="1:77" x14ac:dyDescent="0.25">
      <c r="A123" s="47"/>
      <c r="E123" s="62"/>
      <c r="F123" s="63" t="s">
        <v>130</v>
      </c>
      <c r="G123" s="64"/>
      <c r="H123" s="106" t="s">
        <v>172</v>
      </c>
      <c r="I123" s="106">
        <v>71.960294000000005</v>
      </c>
      <c r="J123" s="106" t="s">
        <v>172</v>
      </c>
      <c r="K123" s="106" t="s">
        <v>172</v>
      </c>
      <c r="L123" s="106" t="s">
        <v>172</v>
      </c>
      <c r="M123" s="106" t="s">
        <v>172</v>
      </c>
      <c r="N123" s="106" t="s">
        <v>172</v>
      </c>
      <c r="O123" s="106" t="s">
        <v>172</v>
      </c>
      <c r="P123" s="106">
        <v>0.3321018</v>
      </c>
      <c r="Q123" s="106">
        <v>0.66512459999999995</v>
      </c>
      <c r="R123" s="106" t="s">
        <v>172</v>
      </c>
      <c r="S123" s="106" t="s">
        <v>172</v>
      </c>
      <c r="T123" s="106" t="s">
        <v>172</v>
      </c>
      <c r="U123" s="106" t="s">
        <v>172</v>
      </c>
      <c r="V123" s="106" t="s">
        <v>172</v>
      </c>
      <c r="W123" s="106" t="s">
        <v>172</v>
      </c>
      <c r="X123" s="106" t="s">
        <v>172</v>
      </c>
      <c r="Y123" s="106" t="s">
        <v>172</v>
      </c>
      <c r="Z123" s="106" t="s">
        <v>172</v>
      </c>
      <c r="AA123" s="106" t="s">
        <v>172</v>
      </c>
      <c r="AB123" s="106">
        <v>22.775495599999999</v>
      </c>
      <c r="AC123" s="106" t="s">
        <v>172</v>
      </c>
      <c r="AD123" s="106" t="s">
        <v>172</v>
      </c>
      <c r="AE123" s="106" t="s">
        <v>172</v>
      </c>
      <c r="AF123" s="106" t="s">
        <v>172</v>
      </c>
      <c r="AG123" s="106" t="s">
        <v>172</v>
      </c>
      <c r="AH123" s="106" t="s">
        <v>172</v>
      </c>
      <c r="AI123" s="106" t="s">
        <v>172</v>
      </c>
      <c r="AJ123" s="106" t="s">
        <v>172</v>
      </c>
      <c r="AK123" s="106" t="s">
        <v>172</v>
      </c>
      <c r="AL123" s="106" t="s">
        <v>172</v>
      </c>
      <c r="AM123" s="106" t="s">
        <v>172</v>
      </c>
      <c r="AN123" s="106" t="s">
        <v>172</v>
      </c>
      <c r="AO123" s="106" t="s">
        <v>172</v>
      </c>
      <c r="AP123" s="106" t="s">
        <v>172</v>
      </c>
      <c r="AQ123" s="106" t="s">
        <v>172</v>
      </c>
      <c r="AR123" s="106" t="s">
        <v>172</v>
      </c>
      <c r="AS123" s="106" t="s">
        <v>172</v>
      </c>
      <c r="AT123" s="106" t="s">
        <v>172</v>
      </c>
      <c r="AU123" s="106" t="s">
        <v>172</v>
      </c>
      <c r="AV123" s="106" t="s">
        <v>172</v>
      </c>
      <c r="AW123" s="106" t="s">
        <v>172</v>
      </c>
      <c r="AX123" s="106" t="s">
        <v>172</v>
      </c>
      <c r="AY123" s="106" t="s">
        <v>172</v>
      </c>
      <c r="AZ123" s="106" t="s">
        <v>172</v>
      </c>
      <c r="BA123" s="106" t="s">
        <v>172</v>
      </c>
      <c r="BB123" s="106" t="s">
        <v>172</v>
      </c>
      <c r="BC123" s="106" t="s">
        <v>172</v>
      </c>
      <c r="BD123" s="106" t="s">
        <v>172</v>
      </c>
      <c r="BE123" s="106" t="s">
        <v>172</v>
      </c>
      <c r="BF123" s="106" t="s">
        <v>172</v>
      </c>
      <c r="BG123" s="106" t="s">
        <v>172</v>
      </c>
      <c r="BH123" s="106" t="s">
        <v>172</v>
      </c>
      <c r="BI123" s="106" t="s">
        <v>172</v>
      </c>
      <c r="BJ123" s="106" t="s">
        <v>172</v>
      </c>
      <c r="BK123" s="106" t="s">
        <v>172</v>
      </c>
      <c r="BL123" s="106" t="s">
        <v>172</v>
      </c>
      <c r="BM123" s="106" t="s">
        <v>172</v>
      </c>
      <c r="BN123" s="106" t="s">
        <v>172</v>
      </c>
      <c r="BO123" s="106" t="s">
        <v>172</v>
      </c>
      <c r="BP123" s="106" t="s">
        <v>172</v>
      </c>
      <c r="BQ123" s="106" t="s">
        <v>172</v>
      </c>
      <c r="BR123" s="106" t="s">
        <v>172</v>
      </c>
      <c r="BS123" s="106" t="s">
        <v>172</v>
      </c>
      <c r="BT123" s="106" t="s">
        <v>172</v>
      </c>
      <c r="BU123" s="106" t="s">
        <v>172</v>
      </c>
      <c r="BV123" s="106" t="s">
        <v>172</v>
      </c>
      <c r="BW123" s="106" t="s">
        <v>172</v>
      </c>
      <c r="BX123" s="106" t="s">
        <v>172</v>
      </c>
      <c r="BY123" s="106" t="s">
        <v>172</v>
      </c>
    </row>
    <row r="124" spans="1:77" x14ac:dyDescent="0.25">
      <c r="A124" s="47"/>
      <c r="E124" s="62"/>
      <c r="F124" s="63" t="s">
        <v>131</v>
      </c>
      <c r="G124" s="64"/>
      <c r="H124" s="106" t="s">
        <v>172</v>
      </c>
      <c r="I124" s="106">
        <v>29.113124200000001</v>
      </c>
      <c r="J124" s="106" t="s">
        <v>172</v>
      </c>
      <c r="K124" s="106" t="s">
        <v>172</v>
      </c>
      <c r="L124" s="106" t="s">
        <v>172</v>
      </c>
      <c r="M124" s="106">
        <v>1.0799999999999998</v>
      </c>
      <c r="N124" s="106">
        <v>0.48000000000000004</v>
      </c>
      <c r="O124" s="106" t="s">
        <v>172</v>
      </c>
      <c r="P124" s="106">
        <v>0.22346920000000001</v>
      </c>
      <c r="Q124" s="106" t="s">
        <v>172</v>
      </c>
      <c r="R124" s="106" t="s">
        <v>172</v>
      </c>
      <c r="S124" s="106" t="s">
        <v>172</v>
      </c>
      <c r="T124" s="106" t="s">
        <v>172</v>
      </c>
      <c r="U124" s="106" t="s">
        <v>172</v>
      </c>
      <c r="V124" s="106" t="s">
        <v>172</v>
      </c>
      <c r="W124" s="106" t="s">
        <v>172</v>
      </c>
      <c r="X124" s="106" t="s">
        <v>172</v>
      </c>
      <c r="Y124" s="106" t="s">
        <v>172</v>
      </c>
      <c r="Z124" s="106" t="s">
        <v>172</v>
      </c>
      <c r="AA124" s="106" t="s">
        <v>172</v>
      </c>
      <c r="AB124" s="106">
        <v>27.0493366</v>
      </c>
      <c r="AC124" s="106" t="s">
        <v>172</v>
      </c>
      <c r="AD124" s="106" t="s">
        <v>172</v>
      </c>
      <c r="AE124" s="106" t="s">
        <v>172</v>
      </c>
      <c r="AF124" s="106" t="s">
        <v>172</v>
      </c>
      <c r="AG124" s="106" t="s">
        <v>172</v>
      </c>
      <c r="AH124" s="106" t="s">
        <v>172</v>
      </c>
      <c r="AI124" s="106" t="s">
        <v>172</v>
      </c>
      <c r="AJ124" s="106" t="s">
        <v>172</v>
      </c>
      <c r="AK124" s="106" t="s">
        <v>172</v>
      </c>
      <c r="AL124" s="106" t="s">
        <v>172</v>
      </c>
      <c r="AM124" s="106" t="s">
        <v>172</v>
      </c>
      <c r="AN124" s="106" t="s">
        <v>172</v>
      </c>
      <c r="AO124" s="106" t="s">
        <v>172</v>
      </c>
      <c r="AP124" s="106" t="s">
        <v>172</v>
      </c>
      <c r="AQ124" s="106" t="s">
        <v>172</v>
      </c>
      <c r="AR124" s="106" t="s">
        <v>172</v>
      </c>
      <c r="AS124" s="106" t="s">
        <v>172</v>
      </c>
      <c r="AT124" s="106" t="s">
        <v>172</v>
      </c>
      <c r="AU124" s="106" t="s">
        <v>172</v>
      </c>
      <c r="AV124" s="106" t="s">
        <v>172</v>
      </c>
      <c r="AW124" s="106" t="s">
        <v>172</v>
      </c>
      <c r="AX124" s="106" t="s">
        <v>172</v>
      </c>
      <c r="AY124" s="106" t="s">
        <v>172</v>
      </c>
      <c r="AZ124" s="106" t="s">
        <v>172</v>
      </c>
      <c r="BA124" s="106" t="s">
        <v>172</v>
      </c>
      <c r="BB124" s="106" t="s">
        <v>172</v>
      </c>
      <c r="BC124" s="106" t="s">
        <v>172</v>
      </c>
      <c r="BD124" s="106" t="s">
        <v>172</v>
      </c>
      <c r="BE124" s="106" t="s">
        <v>172</v>
      </c>
      <c r="BF124" s="106" t="s">
        <v>172</v>
      </c>
      <c r="BG124" s="106" t="s">
        <v>172</v>
      </c>
      <c r="BH124" s="106" t="s">
        <v>172</v>
      </c>
      <c r="BI124" s="106" t="s">
        <v>172</v>
      </c>
      <c r="BJ124" s="106" t="s">
        <v>172</v>
      </c>
      <c r="BK124" s="106" t="s">
        <v>172</v>
      </c>
      <c r="BL124" s="106" t="s">
        <v>172</v>
      </c>
      <c r="BM124" s="106" t="s">
        <v>172</v>
      </c>
      <c r="BN124" s="106" t="s">
        <v>172</v>
      </c>
      <c r="BO124" s="106" t="s">
        <v>172</v>
      </c>
      <c r="BP124" s="106" t="s">
        <v>172</v>
      </c>
      <c r="BQ124" s="106" t="s">
        <v>172</v>
      </c>
      <c r="BR124" s="106" t="s">
        <v>172</v>
      </c>
      <c r="BS124" s="106" t="s">
        <v>172</v>
      </c>
      <c r="BT124" s="106" t="s">
        <v>172</v>
      </c>
      <c r="BU124" s="106" t="s">
        <v>172</v>
      </c>
      <c r="BV124" s="106" t="s">
        <v>172</v>
      </c>
      <c r="BW124" s="106" t="s">
        <v>172</v>
      </c>
      <c r="BX124" s="106" t="s">
        <v>172</v>
      </c>
      <c r="BY124" s="106" t="s">
        <v>172</v>
      </c>
    </row>
    <row r="125" spans="1:77" x14ac:dyDescent="0.25">
      <c r="A125" s="47"/>
      <c r="E125" s="62"/>
      <c r="F125" s="63" t="s">
        <v>132</v>
      </c>
      <c r="G125" s="64"/>
      <c r="H125" s="106" t="s">
        <v>172</v>
      </c>
      <c r="I125" s="106" t="s">
        <v>172</v>
      </c>
      <c r="J125" s="106" t="s">
        <v>172</v>
      </c>
      <c r="K125" s="106" t="s">
        <v>172</v>
      </c>
      <c r="L125" s="106" t="s">
        <v>172</v>
      </c>
      <c r="M125" s="106">
        <v>0.7</v>
      </c>
      <c r="N125" s="106" t="s">
        <v>172</v>
      </c>
      <c r="O125" s="106" t="s">
        <v>172</v>
      </c>
      <c r="P125" s="106" t="s">
        <v>172</v>
      </c>
      <c r="Q125" s="106" t="s">
        <v>172</v>
      </c>
      <c r="R125" s="106" t="s">
        <v>172</v>
      </c>
      <c r="S125" s="106" t="s">
        <v>172</v>
      </c>
      <c r="T125" s="106" t="s">
        <v>172</v>
      </c>
      <c r="U125" s="106" t="s">
        <v>172</v>
      </c>
      <c r="V125" s="106" t="s">
        <v>172</v>
      </c>
      <c r="W125" s="106" t="s">
        <v>172</v>
      </c>
      <c r="X125" s="106" t="s">
        <v>172</v>
      </c>
      <c r="Y125" s="106" t="s">
        <v>172</v>
      </c>
      <c r="Z125" s="106" t="s">
        <v>172</v>
      </c>
      <c r="AA125" s="106" t="s">
        <v>172</v>
      </c>
      <c r="AB125" s="106" t="s">
        <v>172</v>
      </c>
      <c r="AC125" s="106" t="s">
        <v>172</v>
      </c>
      <c r="AD125" s="106" t="s">
        <v>172</v>
      </c>
      <c r="AE125" s="106" t="s">
        <v>172</v>
      </c>
      <c r="AF125" s="106" t="s">
        <v>172</v>
      </c>
      <c r="AG125" s="106" t="s">
        <v>172</v>
      </c>
      <c r="AH125" s="106" t="s">
        <v>172</v>
      </c>
      <c r="AI125" s="106" t="s">
        <v>172</v>
      </c>
      <c r="AJ125" s="106" t="s">
        <v>172</v>
      </c>
      <c r="AK125" s="106" t="s">
        <v>172</v>
      </c>
      <c r="AL125" s="106" t="s">
        <v>172</v>
      </c>
      <c r="AM125" s="106" t="s">
        <v>172</v>
      </c>
      <c r="AN125" s="106" t="s">
        <v>172</v>
      </c>
      <c r="AO125" s="106" t="s">
        <v>172</v>
      </c>
      <c r="AP125" s="106" t="s">
        <v>172</v>
      </c>
      <c r="AQ125" s="106" t="s">
        <v>172</v>
      </c>
      <c r="AR125" s="106" t="s">
        <v>172</v>
      </c>
      <c r="AS125" s="106" t="s">
        <v>172</v>
      </c>
      <c r="AT125" s="106" t="s">
        <v>172</v>
      </c>
      <c r="AU125" s="106" t="s">
        <v>172</v>
      </c>
      <c r="AV125" s="106" t="s">
        <v>172</v>
      </c>
      <c r="AW125" s="106" t="s">
        <v>172</v>
      </c>
      <c r="AX125" s="106" t="s">
        <v>172</v>
      </c>
      <c r="AY125" s="106" t="s">
        <v>172</v>
      </c>
      <c r="AZ125" s="106" t="s">
        <v>172</v>
      </c>
      <c r="BA125" s="106" t="s">
        <v>172</v>
      </c>
      <c r="BB125" s="106" t="s">
        <v>172</v>
      </c>
      <c r="BC125" s="106" t="s">
        <v>172</v>
      </c>
      <c r="BD125" s="106" t="s">
        <v>172</v>
      </c>
      <c r="BE125" s="106" t="s">
        <v>172</v>
      </c>
      <c r="BF125" s="106" t="s">
        <v>172</v>
      </c>
      <c r="BG125" s="106" t="s">
        <v>172</v>
      </c>
      <c r="BH125" s="106" t="s">
        <v>172</v>
      </c>
      <c r="BI125" s="106" t="s">
        <v>172</v>
      </c>
      <c r="BJ125" s="106" t="s">
        <v>172</v>
      </c>
      <c r="BK125" s="106" t="s">
        <v>172</v>
      </c>
      <c r="BL125" s="106" t="s">
        <v>172</v>
      </c>
      <c r="BM125" s="106" t="s">
        <v>172</v>
      </c>
      <c r="BN125" s="106" t="s">
        <v>172</v>
      </c>
      <c r="BO125" s="106" t="s">
        <v>172</v>
      </c>
      <c r="BP125" s="106" t="s">
        <v>172</v>
      </c>
      <c r="BQ125" s="106" t="s">
        <v>172</v>
      </c>
      <c r="BR125" s="106" t="s">
        <v>172</v>
      </c>
      <c r="BS125" s="106" t="s">
        <v>172</v>
      </c>
      <c r="BT125" s="106" t="s">
        <v>172</v>
      </c>
      <c r="BU125" s="106" t="s">
        <v>172</v>
      </c>
      <c r="BV125" s="106" t="s">
        <v>172</v>
      </c>
      <c r="BW125" s="106" t="s">
        <v>172</v>
      </c>
      <c r="BX125" s="106" t="s">
        <v>172</v>
      </c>
      <c r="BY125" s="106" t="s">
        <v>172</v>
      </c>
    </row>
    <row r="126" spans="1:77" x14ac:dyDescent="0.25">
      <c r="A126" s="47"/>
      <c r="E126" s="62"/>
      <c r="F126" s="63" t="s">
        <v>133</v>
      </c>
      <c r="G126" s="64"/>
      <c r="H126" s="106" t="s">
        <v>172</v>
      </c>
      <c r="I126" s="106" t="s">
        <v>172</v>
      </c>
      <c r="J126" s="106" t="s">
        <v>172</v>
      </c>
      <c r="K126" s="106" t="s">
        <v>172</v>
      </c>
      <c r="L126" s="106" t="s">
        <v>172</v>
      </c>
      <c r="M126" s="106" t="s">
        <v>172</v>
      </c>
      <c r="N126" s="106" t="s">
        <v>172</v>
      </c>
      <c r="O126" s="106" t="s">
        <v>172</v>
      </c>
      <c r="P126" s="106" t="s">
        <v>172</v>
      </c>
      <c r="Q126" s="106" t="s">
        <v>172</v>
      </c>
      <c r="R126" s="106" t="s">
        <v>172</v>
      </c>
      <c r="S126" s="106" t="s">
        <v>172</v>
      </c>
      <c r="T126" s="106" t="s">
        <v>172</v>
      </c>
      <c r="U126" s="106" t="s">
        <v>172</v>
      </c>
      <c r="V126" s="106" t="s">
        <v>172</v>
      </c>
      <c r="W126" s="106" t="s">
        <v>172</v>
      </c>
      <c r="X126" s="106" t="s">
        <v>172</v>
      </c>
      <c r="Y126" s="106" t="s">
        <v>172</v>
      </c>
      <c r="Z126" s="106" t="s">
        <v>172</v>
      </c>
      <c r="AA126" s="106" t="s">
        <v>172</v>
      </c>
      <c r="AB126" s="106" t="s">
        <v>172</v>
      </c>
      <c r="AC126" s="106" t="s">
        <v>172</v>
      </c>
      <c r="AD126" s="106" t="s">
        <v>172</v>
      </c>
      <c r="AE126" s="106" t="s">
        <v>172</v>
      </c>
      <c r="AF126" s="106" t="s">
        <v>172</v>
      </c>
      <c r="AG126" s="106" t="s">
        <v>172</v>
      </c>
      <c r="AH126" s="106" t="s">
        <v>172</v>
      </c>
      <c r="AI126" s="106" t="s">
        <v>172</v>
      </c>
      <c r="AJ126" s="106" t="s">
        <v>172</v>
      </c>
      <c r="AK126" s="106" t="s">
        <v>172</v>
      </c>
      <c r="AL126" s="106" t="s">
        <v>172</v>
      </c>
      <c r="AM126" s="106" t="s">
        <v>172</v>
      </c>
      <c r="AN126" s="106" t="s">
        <v>172</v>
      </c>
      <c r="AO126" s="106" t="s">
        <v>172</v>
      </c>
      <c r="AP126" s="106" t="s">
        <v>172</v>
      </c>
      <c r="AQ126" s="106" t="s">
        <v>172</v>
      </c>
      <c r="AR126" s="106" t="s">
        <v>172</v>
      </c>
      <c r="AS126" s="106" t="s">
        <v>172</v>
      </c>
      <c r="AT126" s="106" t="s">
        <v>172</v>
      </c>
      <c r="AU126" s="106" t="s">
        <v>172</v>
      </c>
      <c r="AV126" s="106" t="s">
        <v>172</v>
      </c>
      <c r="AW126" s="106" t="s">
        <v>172</v>
      </c>
      <c r="AX126" s="106" t="s">
        <v>172</v>
      </c>
      <c r="AY126" s="106" t="s">
        <v>172</v>
      </c>
      <c r="AZ126" s="106" t="s">
        <v>172</v>
      </c>
      <c r="BA126" s="106" t="s">
        <v>172</v>
      </c>
      <c r="BB126" s="106" t="s">
        <v>172</v>
      </c>
      <c r="BC126" s="106" t="s">
        <v>172</v>
      </c>
      <c r="BD126" s="106" t="s">
        <v>172</v>
      </c>
      <c r="BE126" s="106" t="s">
        <v>172</v>
      </c>
      <c r="BF126" s="106" t="s">
        <v>172</v>
      </c>
      <c r="BG126" s="106" t="s">
        <v>172</v>
      </c>
      <c r="BH126" s="106" t="s">
        <v>172</v>
      </c>
      <c r="BI126" s="106" t="s">
        <v>172</v>
      </c>
      <c r="BJ126" s="106" t="s">
        <v>172</v>
      </c>
      <c r="BK126" s="106" t="s">
        <v>172</v>
      </c>
      <c r="BL126" s="106" t="s">
        <v>172</v>
      </c>
      <c r="BM126" s="106" t="s">
        <v>172</v>
      </c>
      <c r="BN126" s="106" t="s">
        <v>172</v>
      </c>
      <c r="BO126" s="106" t="s">
        <v>172</v>
      </c>
      <c r="BP126" s="106" t="s">
        <v>172</v>
      </c>
      <c r="BQ126" s="106" t="s">
        <v>172</v>
      </c>
      <c r="BR126" s="106" t="s">
        <v>172</v>
      </c>
      <c r="BS126" s="106" t="s">
        <v>172</v>
      </c>
      <c r="BT126" s="106" t="s">
        <v>172</v>
      </c>
      <c r="BU126" s="106" t="s">
        <v>172</v>
      </c>
      <c r="BV126" s="106" t="s">
        <v>172</v>
      </c>
      <c r="BW126" s="106" t="s">
        <v>172</v>
      </c>
      <c r="BX126" s="106" t="s">
        <v>172</v>
      </c>
      <c r="BY126" s="106" t="s">
        <v>172</v>
      </c>
    </row>
    <row r="127" spans="1:77" x14ac:dyDescent="0.25">
      <c r="A127" s="47"/>
      <c r="E127" s="62"/>
      <c r="F127" s="79" t="s">
        <v>138</v>
      </c>
      <c r="G127" s="64"/>
      <c r="H127" s="106"/>
      <c r="I127" s="107"/>
      <c r="J127" s="106"/>
      <c r="K127" s="108"/>
      <c r="L127" s="106"/>
      <c r="M127" s="106"/>
      <c r="N127" s="106"/>
      <c r="O127" s="106"/>
      <c r="P127" s="106"/>
      <c r="Q127" s="106"/>
      <c r="R127" s="106"/>
      <c r="S127" s="106"/>
      <c r="T127" s="106"/>
      <c r="U127" s="106"/>
      <c r="V127" s="106"/>
      <c r="W127" s="106"/>
      <c r="X127" s="106"/>
      <c r="Y127" s="106"/>
      <c r="Z127" s="106"/>
      <c r="AA127" s="106"/>
      <c r="AB127" s="106"/>
      <c r="AC127" s="106"/>
      <c r="AD127" s="106"/>
      <c r="AE127" s="106"/>
      <c r="AF127" s="106"/>
      <c r="AG127" s="106"/>
      <c r="AH127" s="106"/>
      <c r="AI127" s="106"/>
      <c r="AJ127" s="106"/>
      <c r="AK127" s="106"/>
      <c r="AL127" s="106"/>
      <c r="AM127" s="106"/>
      <c r="AN127" s="106"/>
      <c r="AO127" s="106"/>
      <c r="AP127" s="106"/>
      <c r="AQ127" s="106"/>
      <c r="AR127" s="106"/>
      <c r="AS127" s="106"/>
      <c r="AT127" s="106"/>
      <c r="AU127" s="106"/>
      <c r="AV127" s="106"/>
      <c r="AW127" s="106"/>
      <c r="AX127" s="106"/>
      <c r="AY127" s="106"/>
      <c r="AZ127" s="106"/>
      <c r="BA127" s="106"/>
      <c r="BB127" s="106"/>
      <c r="BC127" s="106"/>
      <c r="BD127" s="106"/>
      <c r="BE127" s="106"/>
      <c r="BF127" s="106"/>
      <c r="BG127" s="106"/>
      <c r="BH127" s="106"/>
      <c r="BI127" s="106"/>
      <c r="BJ127" s="106"/>
      <c r="BK127" s="106"/>
      <c r="BL127" s="106"/>
      <c r="BM127" s="106"/>
      <c r="BN127" s="106"/>
      <c r="BO127" s="106"/>
      <c r="BP127" s="106"/>
      <c r="BQ127" s="106"/>
      <c r="BR127" s="106"/>
      <c r="BS127" s="106"/>
      <c r="BT127" s="106"/>
      <c r="BU127" s="106"/>
      <c r="BV127" s="106"/>
      <c r="BW127" s="106"/>
      <c r="BX127" s="106"/>
      <c r="BY127" s="106"/>
    </row>
    <row r="128" spans="1:77" x14ac:dyDescent="0.25">
      <c r="A128" s="47"/>
      <c r="E128" s="62"/>
      <c r="F128" s="63" t="s">
        <v>106</v>
      </c>
      <c r="G128" s="64"/>
      <c r="H128" s="106" t="str">
        <f>H108</f>
        <v>N.A</v>
      </c>
      <c r="I128" s="106" t="str">
        <f t="shared" ref="I128:BT132" si="3">I108</f>
        <v>N.A</v>
      </c>
      <c r="J128" s="106" t="str">
        <f t="shared" si="3"/>
        <v>N.A</v>
      </c>
      <c r="K128" s="106" t="str">
        <f t="shared" si="3"/>
        <v>N.A</v>
      </c>
      <c r="L128" s="106">
        <f t="shared" si="3"/>
        <v>1.24</v>
      </c>
      <c r="M128" s="106" t="str">
        <f t="shared" si="3"/>
        <v>N.A</v>
      </c>
      <c r="N128" s="106" t="str">
        <f t="shared" si="3"/>
        <v>N.A</v>
      </c>
      <c r="O128" s="106" t="str">
        <f t="shared" si="3"/>
        <v>N.A</v>
      </c>
      <c r="P128" s="106">
        <f t="shared" si="3"/>
        <v>0.6</v>
      </c>
      <c r="Q128" s="106" t="str">
        <f t="shared" si="3"/>
        <v>N.A</v>
      </c>
      <c r="R128" s="106" t="str">
        <f t="shared" si="3"/>
        <v>N.A</v>
      </c>
      <c r="S128" s="106" t="str">
        <f t="shared" si="3"/>
        <v>N.A</v>
      </c>
      <c r="T128" s="106" t="str">
        <f t="shared" si="3"/>
        <v>N.A</v>
      </c>
      <c r="U128" s="106" t="str">
        <f t="shared" si="3"/>
        <v>N.A</v>
      </c>
      <c r="V128" s="106" t="str">
        <f t="shared" si="3"/>
        <v>N.A</v>
      </c>
      <c r="W128" s="106" t="str">
        <f t="shared" si="3"/>
        <v>N.A</v>
      </c>
      <c r="X128" s="106" t="str">
        <f t="shared" si="3"/>
        <v>N.A</v>
      </c>
      <c r="Y128" s="106" t="str">
        <f t="shared" si="3"/>
        <v>N.A</v>
      </c>
      <c r="Z128" s="106" t="str">
        <f t="shared" si="3"/>
        <v>N.A</v>
      </c>
      <c r="AA128" s="106" t="str">
        <f t="shared" si="3"/>
        <v>N.A</v>
      </c>
      <c r="AB128" s="106" t="str">
        <f t="shared" si="3"/>
        <v>N.A</v>
      </c>
      <c r="AC128" s="106" t="str">
        <f t="shared" si="3"/>
        <v>N.A</v>
      </c>
      <c r="AD128" s="106" t="str">
        <f t="shared" si="3"/>
        <v>N.A</v>
      </c>
      <c r="AE128" s="106" t="str">
        <f t="shared" si="3"/>
        <v>N.A</v>
      </c>
      <c r="AF128" s="106" t="str">
        <f t="shared" si="3"/>
        <v>N.A</v>
      </c>
      <c r="AG128" s="106" t="str">
        <f t="shared" si="3"/>
        <v>N.A</v>
      </c>
      <c r="AH128" s="106" t="str">
        <f t="shared" si="3"/>
        <v>N.A</v>
      </c>
      <c r="AI128" s="106" t="str">
        <f t="shared" si="3"/>
        <v>N.A</v>
      </c>
      <c r="AJ128" s="106" t="str">
        <f t="shared" si="3"/>
        <v>N.A</v>
      </c>
      <c r="AK128" s="106" t="str">
        <f t="shared" si="3"/>
        <v>N.A</v>
      </c>
      <c r="AL128" s="106" t="str">
        <f t="shared" si="3"/>
        <v>N.A</v>
      </c>
      <c r="AM128" s="106" t="str">
        <f t="shared" si="3"/>
        <v>N.A</v>
      </c>
      <c r="AN128" s="106" t="str">
        <f t="shared" si="3"/>
        <v>N.A</v>
      </c>
      <c r="AO128" s="106" t="str">
        <f t="shared" si="3"/>
        <v>N.A</v>
      </c>
      <c r="AP128" s="106" t="str">
        <f t="shared" si="3"/>
        <v>N.A</v>
      </c>
      <c r="AQ128" s="106" t="str">
        <f t="shared" si="3"/>
        <v>N.A</v>
      </c>
      <c r="AR128" s="106" t="str">
        <f t="shared" si="3"/>
        <v>N.A</v>
      </c>
      <c r="AS128" s="106" t="str">
        <f t="shared" si="3"/>
        <v>N.A</v>
      </c>
      <c r="AT128" s="106" t="str">
        <f t="shared" si="3"/>
        <v>N.A</v>
      </c>
      <c r="AU128" s="106" t="str">
        <f t="shared" si="3"/>
        <v>N.A</v>
      </c>
      <c r="AV128" s="106" t="str">
        <f t="shared" si="3"/>
        <v>N.A</v>
      </c>
      <c r="AW128" s="106" t="str">
        <f t="shared" si="3"/>
        <v>N.A</v>
      </c>
      <c r="AX128" s="106" t="str">
        <f t="shared" si="3"/>
        <v>N.A</v>
      </c>
      <c r="AY128" s="106" t="str">
        <f t="shared" si="3"/>
        <v>N.A</v>
      </c>
      <c r="AZ128" s="106" t="str">
        <f t="shared" si="3"/>
        <v>N.A</v>
      </c>
      <c r="BA128" s="106" t="str">
        <f t="shared" si="3"/>
        <v>N.A</v>
      </c>
      <c r="BB128" s="106" t="str">
        <f t="shared" si="3"/>
        <v>N.A</v>
      </c>
      <c r="BC128" s="106" t="str">
        <f t="shared" si="3"/>
        <v>N.A</v>
      </c>
      <c r="BD128" s="106" t="str">
        <f t="shared" si="3"/>
        <v>N.A</v>
      </c>
      <c r="BE128" s="106" t="str">
        <f t="shared" si="3"/>
        <v>N.A</v>
      </c>
      <c r="BF128" s="106" t="str">
        <f t="shared" si="3"/>
        <v>N.A</v>
      </c>
      <c r="BG128" s="106" t="str">
        <f t="shared" si="3"/>
        <v>N.A</v>
      </c>
      <c r="BH128" s="106" t="str">
        <f t="shared" si="3"/>
        <v>N.A</v>
      </c>
      <c r="BI128" s="106" t="str">
        <f t="shared" si="3"/>
        <v>N.A</v>
      </c>
      <c r="BJ128" s="106" t="str">
        <f t="shared" si="3"/>
        <v>N.A</v>
      </c>
      <c r="BK128" s="106" t="str">
        <f t="shared" si="3"/>
        <v>N.A</v>
      </c>
      <c r="BL128" s="106" t="str">
        <f t="shared" si="3"/>
        <v>N.A</v>
      </c>
      <c r="BM128" s="106" t="str">
        <f t="shared" si="3"/>
        <v>N.A</v>
      </c>
      <c r="BN128" s="106" t="str">
        <f t="shared" si="3"/>
        <v>N.A</v>
      </c>
      <c r="BO128" s="106" t="str">
        <f t="shared" si="3"/>
        <v>N.A</v>
      </c>
      <c r="BP128" s="106" t="str">
        <f t="shared" si="3"/>
        <v>N.A</v>
      </c>
      <c r="BQ128" s="106" t="str">
        <f t="shared" si="3"/>
        <v>N.A</v>
      </c>
      <c r="BR128" s="106" t="str">
        <f t="shared" si="3"/>
        <v>N.A</v>
      </c>
      <c r="BS128" s="106" t="str">
        <f t="shared" si="3"/>
        <v>N.A</v>
      </c>
      <c r="BT128" s="106" t="str">
        <f t="shared" si="3"/>
        <v>N.A</v>
      </c>
      <c r="BU128" s="106" t="str">
        <f t="shared" ref="BT128:BY132" si="4">BU108</f>
        <v>N.A</v>
      </c>
      <c r="BV128" s="106" t="str">
        <f t="shared" si="4"/>
        <v>N.A</v>
      </c>
      <c r="BW128" s="106" t="str">
        <f t="shared" si="4"/>
        <v>N.A</v>
      </c>
      <c r="BX128" s="106" t="str">
        <f t="shared" si="4"/>
        <v>N.A</v>
      </c>
      <c r="BY128" s="106" t="str">
        <f t="shared" si="4"/>
        <v>N.A</v>
      </c>
    </row>
    <row r="129" spans="1:77" x14ac:dyDescent="0.25">
      <c r="A129" s="47"/>
      <c r="E129" s="62"/>
      <c r="F129" s="63" t="s">
        <v>107</v>
      </c>
      <c r="G129" s="64"/>
      <c r="H129" s="106" t="str">
        <f t="shared" ref="H129:W144" si="5">H109</f>
        <v>N.A</v>
      </c>
      <c r="I129" s="106" t="str">
        <f t="shared" si="5"/>
        <v>N.A</v>
      </c>
      <c r="J129" s="106" t="str">
        <f t="shared" si="5"/>
        <v>N.A</v>
      </c>
      <c r="K129" s="106" t="str">
        <f t="shared" si="5"/>
        <v>N.A</v>
      </c>
      <c r="L129" s="106" t="str">
        <f t="shared" si="5"/>
        <v>N.A</v>
      </c>
      <c r="M129" s="106" t="str">
        <f t="shared" si="5"/>
        <v>N.A</v>
      </c>
      <c r="N129" s="106" t="str">
        <f t="shared" si="5"/>
        <v>N.A</v>
      </c>
      <c r="O129" s="106" t="str">
        <f t="shared" si="5"/>
        <v>N.A</v>
      </c>
      <c r="P129" s="106" t="str">
        <f t="shared" si="5"/>
        <v>N.A</v>
      </c>
      <c r="Q129" s="106" t="str">
        <f t="shared" si="5"/>
        <v>N.A</v>
      </c>
      <c r="R129" s="106" t="str">
        <f t="shared" si="5"/>
        <v>N.A</v>
      </c>
      <c r="S129" s="106" t="str">
        <f t="shared" si="5"/>
        <v>N.A</v>
      </c>
      <c r="T129" s="106" t="str">
        <f t="shared" si="5"/>
        <v>N.A</v>
      </c>
      <c r="U129" s="106" t="str">
        <f t="shared" si="5"/>
        <v>N.A</v>
      </c>
      <c r="V129" s="106" t="str">
        <f t="shared" si="5"/>
        <v>N.A</v>
      </c>
      <c r="W129" s="106" t="str">
        <f t="shared" si="5"/>
        <v>N.A</v>
      </c>
      <c r="X129" s="106" t="str">
        <f t="shared" si="3"/>
        <v>N.A</v>
      </c>
      <c r="Y129" s="106" t="str">
        <f t="shared" si="3"/>
        <v>N.A</v>
      </c>
      <c r="Z129" s="106" t="str">
        <f t="shared" si="3"/>
        <v>N.A</v>
      </c>
      <c r="AA129" s="106" t="str">
        <f t="shared" si="3"/>
        <v>N.A</v>
      </c>
      <c r="AB129" s="106">
        <f t="shared" si="3"/>
        <v>25.608297100000009</v>
      </c>
      <c r="AC129" s="106" t="str">
        <f t="shared" si="3"/>
        <v>N.A</v>
      </c>
      <c r="AD129" s="106" t="str">
        <f t="shared" si="3"/>
        <v>N.A</v>
      </c>
      <c r="AE129" s="106" t="str">
        <f t="shared" si="3"/>
        <v>N.A</v>
      </c>
      <c r="AF129" s="106" t="str">
        <f t="shared" si="3"/>
        <v>N.A</v>
      </c>
      <c r="AG129" s="106" t="str">
        <f t="shared" si="3"/>
        <v>N.A</v>
      </c>
      <c r="AH129" s="106" t="str">
        <f t="shared" si="3"/>
        <v>N.A</v>
      </c>
      <c r="AI129" s="106" t="str">
        <f t="shared" si="3"/>
        <v>N.A</v>
      </c>
      <c r="AJ129" s="106" t="str">
        <f t="shared" si="3"/>
        <v>N.A</v>
      </c>
      <c r="AK129" s="106" t="str">
        <f t="shared" si="3"/>
        <v>N.A</v>
      </c>
      <c r="AL129" s="106" t="str">
        <f t="shared" si="3"/>
        <v>N.A</v>
      </c>
      <c r="AM129" s="106" t="str">
        <f t="shared" si="3"/>
        <v>N.A</v>
      </c>
      <c r="AN129" s="106" t="str">
        <f t="shared" si="3"/>
        <v>N.A</v>
      </c>
      <c r="AO129" s="106" t="str">
        <f t="shared" si="3"/>
        <v>N.A</v>
      </c>
      <c r="AP129" s="106" t="str">
        <f t="shared" si="3"/>
        <v>N.A</v>
      </c>
      <c r="AQ129" s="106" t="str">
        <f t="shared" si="3"/>
        <v>N.A</v>
      </c>
      <c r="AR129" s="106" t="str">
        <f t="shared" si="3"/>
        <v>N.A</v>
      </c>
      <c r="AS129" s="106" t="str">
        <f t="shared" si="3"/>
        <v>N.A</v>
      </c>
      <c r="AT129" s="106" t="str">
        <f t="shared" si="3"/>
        <v>N.A</v>
      </c>
      <c r="AU129" s="106" t="str">
        <f t="shared" si="3"/>
        <v>N.A</v>
      </c>
      <c r="AV129" s="106" t="str">
        <f t="shared" si="3"/>
        <v>N.A</v>
      </c>
      <c r="AW129" s="106" t="str">
        <f t="shared" si="3"/>
        <v>N.A</v>
      </c>
      <c r="AX129" s="106" t="str">
        <f t="shared" si="3"/>
        <v>N.A</v>
      </c>
      <c r="AY129" s="106" t="str">
        <f t="shared" si="3"/>
        <v>N.A</v>
      </c>
      <c r="AZ129" s="106" t="str">
        <f t="shared" si="3"/>
        <v>N.A</v>
      </c>
      <c r="BA129" s="106" t="str">
        <f t="shared" si="3"/>
        <v>N.A</v>
      </c>
      <c r="BB129" s="106" t="str">
        <f t="shared" si="3"/>
        <v>N.A</v>
      </c>
      <c r="BC129" s="106" t="str">
        <f t="shared" si="3"/>
        <v>N.A</v>
      </c>
      <c r="BD129" s="106" t="str">
        <f t="shared" si="3"/>
        <v>N.A</v>
      </c>
      <c r="BE129" s="106" t="str">
        <f t="shared" si="3"/>
        <v>N.A</v>
      </c>
      <c r="BF129" s="106" t="str">
        <f t="shared" si="3"/>
        <v>N.A</v>
      </c>
      <c r="BG129" s="106" t="str">
        <f t="shared" si="3"/>
        <v>N.A</v>
      </c>
      <c r="BH129" s="106" t="str">
        <f t="shared" si="3"/>
        <v>N.A</v>
      </c>
      <c r="BI129" s="106" t="str">
        <f t="shared" si="3"/>
        <v>N.A</v>
      </c>
      <c r="BJ129" s="106" t="str">
        <f t="shared" si="3"/>
        <v>N.A</v>
      </c>
      <c r="BK129" s="106" t="str">
        <f t="shared" si="3"/>
        <v>N.A</v>
      </c>
      <c r="BL129" s="106" t="str">
        <f t="shared" si="3"/>
        <v>N.A</v>
      </c>
      <c r="BM129" s="106" t="str">
        <f t="shared" si="3"/>
        <v>N.A</v>
      </c>
      <c r="BN129" s="106" t="str">
        <f t="shared" si="3"/>
        <v>N.A</v>
      </c>
      <c r="BO129" s="106" t="str">
        <f t="shared" si="3"/>
        <v>N.A</v>
      </c>
      <c r="BP129" s="106" t="str">
        <f t="shared" si="3"/>
        <v>N.A</v>
      </c>
      <c r="BQ129" s="106" t="str">
        <f t="shared" si="3"/>
        <v>N.A</v>
      </c>
      <c r="BR129" s="106" t="str">
        <f t="shared" si="3"/>
        <v>N.A</v>
      </c>
      <c r="BS129" s="106" t="str">
        <f t="shared" si="3"/>
        <v>N.A</v>
      </c>
      <c r="BT129" s="106" t="str">
        <f t="shared" si="4"/>
        <v>N.A</v>
      </c>
      <c r="BU129" s="106" t="str">
        <f t="shared" si="4"/>
        <v>N.A</v>
      </c>
      <c r="BV129" s="106" t="str">
        <f t="shared" si="4"/>
        <v>N.A</v>
      </c>
      <c r="BW129" s="106" t="str">
        <f t="shared" si="4"/>
        <v>N.A</v>
      </c>
      <c r="BX129" s="106" t="str">
        <f t="shared" si="4"/>
        <v>N.A</v>
      </c>
      <c r="BY129" s="106" t="str">
        <f t="shared" si="4"/>
        <v>N.A</v>
      </c>
    </row>
    <row r="130" spans="1:77" x14ac:dyDescent="0.25">
      <c r="A130" s="47"/>
      <c r="E130" s="62"/>
      <c r="F130" s="63" t="s">
        <v>108</v>
      </c>
      <c r="G130" s="64"/>
      <c r="H130" s="106" t="str">
        <f t="shared" si="5"/>
        <v>N.A</v>
      </c>
      <c r="I130" s="106">
        <f t="shared" si="5"/>
        <v>35.252877999999995</v>
      </c>
      <c r="J130" s="106" t="str">
        <f t="shared" si="5"/>
        <v>N.A</v>
      </c>
      <c r="K130" s="106" t="str">
        <f t="shared" si="5"/>
        <v>N.A</v>
      </c>
      <c r="L130" s="106" t="str">
        <f t="shared" si="5"/>
        <v>N.A</v>
      </c>
      <c r="M130" s="106" t="str">
        <f t="shared" si="5"/>
        <v>N.A</v>
      </c>
      <c r="N130" s="106" t="str">
        <f t="shared" si="5"/>
        <v>N.A</v>
      </c>
      <c r="O130" s="106" t="str">
        <f t="shared" si="5"/>
        <v>N.A</v>
      </c>
      <c r="P130" s="106">
        <f t="shared" si="5"/>
        <v>0.20499160000000005</v>
      </c>
      <c r="Q130" s="106">
        <f t="shared" si="5"/>
        <v>1.0038E-2</v>
      </c>
      <c r="R130" s="106" t="str">
        <f t="shared" si="5"/>
        <v>N.A</v>
      </c>
      <c r="S130" s="106" t="str">
        <f t="shared" si="5"/>
        <v>N.A</v>
      </c>
      <c r="T130" s="106" t="str">
        <f t="shared" si="5"/>
        <v>N.A</v>
      </c>
      <c r="U130" s="106" t="str">
        <f t="shared" si="5"/>
        <v>N.A</v>
      </c>
      <c r="V130" s="106" t="str">
        <f t="shared" si="5"/>
        <v>N.A</v>
      </c>
      <c r="W130" s="106" t="str">
        <f t="shared" si="5"/>
        <v>N.A</v>
      </c>
      <c r="X130" s="106" t="str">
        <f t="shared" si="3"/>
        <v>N.A</v>
      </c>
      <c r="Y130" s="106" t="str">
        <f t="shared" si="3"/>
        <v>N.A</v>
      </c>
      <c r="Z130" s="106" t="str">
        <f t="shared" si="3"/>
        <v>N.A</v>
      </c>
      <c r="AA130" s="106" t="str">
        <f t="shared" si="3"/>
        <v>N.A</v>
      </c>
      <c r="AB130" s="106">
        <f t="shared" si="3"/>
        <v>25.844118699999999</v>
      </c>
      <c r="AC130" s="106" t="str">
        <f t="shared" si="3"/>
        <v>N.A</v>
      </c>
      <c r="AD130" s="106" t="str">
        <f t="shared" si="3"/>
        <v>N.A</v>
      </c>
      <c r="AE130" s="106" t="str">
        <f t="shared" si="3"/>
        <v>N.A</v>
      </c>
      <c r="AF130" s="106" t="str">
        <f t="shared" si="3"/>
        <v>N.A</v>
      </c>
      <c r="AG130" s="106" t="str">
        <f t="shared" si="3"/>
        <v>N.A</v>
      </c>
      <c r="AH130" s="106" t="str">
        <f t="shared" si="3"/>
        <v>N.A</v>
      </c>
      <c r="AI130" s="106" t="str">
        <f t="shared" si="3"/>
        <v>N.A</v>
      </c>
      <c r="AJ130" s="106" t="str">
        <f t="shared" si="3"/>
        <v>N.A</v>
      </c>
      <c r="AK130" s="106" t="str">
        <f t="shared" si="3"/>
        <v>N.A</v>
      </c>
      <c r="AL130" s="106" t="str">
        <f t="shared" si="3"/>
        <v>N.A</v>
      </c>
      <c r="AM130" s="106" t="str">
        <f t="shared" si="3"/>
        <v>N.A</v>
      </c>
      <c r="AN130" s="106" t="str">
        <f t="shared" si="3"/>
        <v>N.A</v>
      </c>
      <c r="AO130" s="106" t="str">
        <f t="shared" si="3"/>
        <v>N.A</v>
      </c>
      <c r="AP130" s="106" t="str">
        <f t="shared" si="3"/>
        <v>N.A</v>
      </c>
      <c r="AQ130" s="106" t="str">
        <f t="shared" si="3"/>
        <v>N.A</v>
      </c>
      <c r="AR130" s="106" t="str">
        <f t="shared" si="3"/>
        <v>N.A</v>
      </c>
      <c r="AS130" s="106" t="str">
        <f t="shared" si="3"/>
        <v>N.A</v>
      </c>
      <c r="AT130" s="106" t="str">
        <f t="shared" si="3"/>
        <v>N.A</v>
      </c>
      <c r="AU130" s="106" t="str">
        <f t="shared" si="3"/>
        <v>N.A</v>
      </c>
      <c r="AV130" s="106" t="str">
        <f t="shared" si="3"/>
        <v>N.A</v>
      </c>
      <c r="AW130" s="106" t="str">
        <f t="shared" si="3"/>
        <v>N.A</v>
      </c>
      <c r="AX130" s="106" t="str">
        <f t="shared" si="3"/>
        <v>N.A</v>
      </c>
      <c r="AY130" s="106" t="str">
        <f t="shared" si="3"/>
        <v>N.A</v>
      </c>
      <c r="AZ130" s="106" t="str">
        <f t="shared" si="3"/>
        <v>N.A</v>
      </c>
      <c r="BA130" s="106" t="str">
        <f t="shared" si="3"/>
        <v>N.A</v>
      </c>
      <c r="BB130" s="106" t="str">
        <f t="shared" si="3"/>
        <v>N.A</v>
      </c>
      <c r="BC130" s="106" t="str">
        <f t="shared" si="3"/>
        <v>N.A</v>
      </c>
      <c r="BD130" s="106" t="str">
        <f t="shared" si="3"/>
        <v>N.A</v>
      </c>
      <c r="BE130" s="106" t="str">
        <f t="shared" si="3"/>
        <v>N.A</v>
      </c>
      <c r="BF130" s="106" t="str">
        <f t="shared" si="3"/>
        <v>N.A</v>
      </c>
      <c r="BG130" s="106" t="str">
        <f t="shared" si="3"/>
        <v>N.A</v>
      </c>
      <c r="BH130" s="106" t="str">
        <f t="shared" si="3"/>
        <v>N.A</v>
      </c>
      <c r="BI130" s="106" t="str">
        <f t="shared" si="3"/>
        <v>N.A</v>
      </c>
      <c r="BJ130" s="106" t="str">
        <f t="shared" si="3"/>
        <v>N.A</v>
      </c>
      <c r="BK130" s="106" t="str">
        <f t="shared" si="3"/>
        <v>N.A</v>
      </c>
      <c r="BL130" s="106" t="str">
        <f t="shared" si="3"/>
        <v>N.A</v>
      </c>
      <c r="BM130" s="106" t="str">
        <f t="shared" si="3"/>
        <v>N.A</v>
      </c>
      <c r="BN130" s="106" t="str">
        <f t="shared" si="3"/>
        <v>N.A</v>
      </c>
      <c r="BO130" s="106" t="str">
        <f t="shared" si="3"/>
        <v>N.A</v>
      </c>
      <c r="BP130" s="106" t="str">
        <f t="shared" si="3"/>
        <v>N.A</v>
      </c>
      <c r="BQ130" s="106" t="str">
        <f t="shared" si="3"/>
        <v>N.A</v>
      </c>
      <c r="BR130" s="106" t="str">
        <f t="shared" si="3"/>
        <v>N.A</v>
      </c>
      <c r="BS130" s="106" t="str">
        <f t="shared" si="3"/>
        <v>N.A</v>
      </c>
      <c r="BT130" s="106" t="str">
        <f t="shared" si="4"/>
        <v>N.A</v>
      </c>
      <c r="BU130" s="106" t="str">
        <f t="shared" si="4"/>
        <v>N.A</v>
      </c>
      <c r="BV130" s="106" t="str">
        <f t="shared" si="4"/>
        <v>N.A</v>
      </c>
      <c r="BW130" s="106" t="str">
        <f t="shared" si="4"/>
        <v>N.A</v>
      </c>
      <c r="BX130" s="106" t="str">
        <f t="shared" si="4"/>
        <v>N.A</v>
      </c>
      <c r="BY130" s="106" t="str">
        <f t="shared" si="4"/>
        <v>N.A</v>
      </c>
    </row>
    <row r="131" spans="1:77" x14ac:dyDescent="0.25">
      <c r="A131" s="47"/>
      <c r="E131" s="62"/>
      <c r="F131" s="63" t="s">
        <v>109</v>
      </c>
      <c r="G131" s="64"/>
      <c r="H131" s="106" t="str">
        <f t="shared" si="5"/>
        <v>N.A</v>
      </c>
      <c r="I131" s="106">
        <f t="shared" si="3"/>
        <v>61.791353799999996</v>
      </c>
      <c r="J131" s="106" t="str">
        <f t="shared" si="3"/>
        <v>N.A</v>
      </c>
      <c r="K131" s="106" t="str">
        <f t="shared" si="3"/>
        <v>N.A</v>
      </c>
      <c r="L131" s="106" t="str">
        <f t="shared" si="3"/>
        <v>N.A</v>
      </c>
      <c r="M131" s="106" t="str">
        <f t="shared" si="3"/>
        <v>N.A</v>
      </c>
      <c r="N131" s="106" t="str">
        <f t="shared" si="3"/>
        <v>N.A</v>
      </c>
      <c r="O131" s="106" t="str">
        <f t="shared" si="3"/>
        <v>N.A</v>
      </c>
      <c r="P131" s="106">
        <f t="shared" si="3"/>
        <v>0.30667240000000001</v>
      </c>
      <c r="Q131" s="106">
        <f t="shared" si="3"/>
        <v>0.18436180000000002</v>
      </c>
      <c r="R131" s="106" t="str">
        <f t="shared" si="3"/>
        <v>N.A</v>
      </c>
      <c r="S131" s="106" t="str">
        <f t="shared" si="3"/>
        <v>N.A</v>
      </c>
      <c r="T131" s="106" t="str">
        <f t="shared" si="3"/>
        <v>N.A</v>
      </c>
      <c r="U131" s="106" t="str">
        <f t="shared" si="3"/>
        <v>N.A</v>
      </c>
      <c r="V131" s="106" t="str">
        <f t="shared" si="3"/>
        <v>N.A</v>
      </c>
      <c r="W131" s="106" t="str">
        <f t="shared" si="3"/>
        <v>N.A</v>
      </c>
      <c r="X131" s="106" t="str">
        <f t="shared" si="3"/>
        <v>N.A</v>
      </c>
      <c r="Y131" s="106" t="str">
        <f t="shared" si="3"/>
        <v>N.A</v>
      </c>
      <c r="Z131" s="106" t="str">
        <f t="shared" si="3"/>
        <v>N.A</v>
      </c>
      <c r="AA131" s="106" t="str">
        <f t="shared" si="3"/>
        <v>N.A</v>
      </c>
      <c r="AB131" s="106">
        <f t="shared" si="3"/>
        <v>27.718721600000002</v>
      </c>
      <c r="AC131" s="106" t="str">
        <f t="shared" si="3"/>
        <v>N.A</v>
      </c>
      <c r="AD131" s="106" t="str">
        <f t="shared" si="3"/>
        <v>N.A</v>
      </c>
      <c r="AE131" s="106" t="str">
        <f t="shared" si="3"/>
        <v>N.A</v>
      </c>
      <c r="AF131" s="106" t="str">
        <f t="shared" si="3"/>
        <v>N.A</v>
      </c>
      <c r="AG131" s="106" t="str">
        <f t="shared" si="3"/>
        <v>N.A</v>
      </c>
      <c r="AH131" s="106" t="str">
        <f t="shared" si="3"/>
        <v>N.A</v>
      </c>
      <c r="AI131" s="106" t="str">
        <f t="shared" si="3"/>
        <v>N.A</v>
      </c>
      <c r="AJ131" s="106" t="str">
        <f t="shared" si="3"/>
        <v>N.A</v>
      </c>
      <c r="AK131" s="106" t="str">
        <f t="shared" si="3"/>
        <v>N.A</v>
      </c>
      <c r="AL131" s="106" t="str">
        <f t="shared" si="3"/>
        <v>N.A</v>
      </c>
      <c r="AM131" s="106" t="str">
        <f t="shared" si="3"/>
        <v>N.A</v>
      </c>
      <c r="AN131" s="106" t="str">
        <f t="shared" si="3"/>
        <v>N.A</v>
      </c>
      <c r="AO131" s="106" t="str">
        <f t="shared" si="3"/>
        <v>N.A</v>
      </c>
      <c r="AP131" s="106" t="str">
        <f t="shared" si="3"/>
        <v>N.A</v>
      </c>
      <c r="AQ131" s="106" t="str">
        <f t="shared" si="3"/>
        <v>N.A</v>
      </c>
      <c r="AR131" s="106" t="str">
        <f t="shared" si="3"/>
        <v>N.A</v>
      </c>
      <c r="AS131" s="106" t="str">
        <f t="shared" si="3"/>
        <v>N.A</v>
      </c>
      <c r="AT131" s="106" t="str">
        <f t="shared" si="3"/>
        <v>N.A</v>
      </c>
      <c r="AU131" s="106" t="str">
        <f t="shared" si="3"/>
        <v>N.A</v>
      </c>
      <c r="AV131" s="106" t="str">
        <f t="shared" si="3"/>
        <v>N.A</v>
      </c>
      <c r="AW131" s="106" t="str">
        <f t="shared" si="3"/>
        <v>N.A</v>
      </c>
      <c r="AX131" s="106" t="str">
        <f t="shared" si="3"/>
        <v>N.A</v>
      </c>
      <c r="AY131" s="106" t="str">
        <f t="shared" si="3"/>
        <v>N.A</v>
      </c>
      <c r="AZ131" s="106" t="str">
        <f t="shared" si="3"/>
        <v>N.A</v>
      </c>
      <c r="BA131" s="106" t="str">
        <f t="shared" si="3"/>
        <v>N.A</v>
      </c>
      <c r="BB131" s="106" t="str">
        <f t="shared" si="3"/>
        <v>N.A</v>
      </c>
      <c r="BC131" s="106" t="str">
        <f t="shared" si="3"/>
        <v>N.A</v>
      </c>
      <c r="BD131" s="106" t="str">
        <f t="shared" si="3"/>
        <v>N.A</v>
      </c>
      <c r="BE131" s="106" t="str">
        <f t="shared" si="3"/>
        <v>N.A</v>
      </c>
      <c r="BF131" s="106" t="str">
        <f t="shared" si="3"/>
        <v>N.A</v>
      </c>
      <c r="BG131" s="106" t="str">
        <f t="shared" si="3"/>
        <v>N.A</v>
      </c>
      <c r="BH131" s="106" t="str">
        <f t="shared" si="3"/>
        <v>N.A</v>
      </c>
      <c r="BI131" s="106" t="str">
        <f t="shared" si="3"/>
        <v>N.A</v>
      </c>
      <c r="BJ131" s="106" t="str">
        <f t="shared" si="3"/>
        <v>N.A</v>
      </c>
      <c r="BK131" s="106" t="str">
        <f t="shared" si="3"/>
        <v>N.A</v>
      </c>
      <c r="BL131" s="106" t="str">
        <f t="shared" si="3"/>
        <v>N.A</v>
      </c>
      <c r="BM131" s="106" t="str">
        <f t="shared" si="3"/>
        <v>N.A</v>
      </c>
      <c r="BN131" s="106" t="str">
        <f t="shared" si="3"/>
        <v>N.A</v>
      </c>
      <c r="BO131" s="106" t="str">
        <f t="shared" si="3"/>
        <v>N.A</v>
      </c>
      <c r="BP131" s="106" t="str">
        <f t="shared" si="3"/>
        <v>N.A</v>
      </c>
      <c r="BQ131" s="106" t="str">
        <f t="shared" si="3"/>
        <v>N.A</v>
      </c>
      <c r="BR131" s="106" t="str">
        <f t="shared" si="3"/>
        <v>N.A</v>
      </c>
      <c r="BS131" s="106" t="str">
        <f t="shared" si="3"/>
        <v>N.A</v>
      </c>
      <c r="BT131" s="106" t="str">
        <f t="shared" si="4"/>
        <v>N.A</v>
      </c>
      <c r="BU131" s="106" t="str">
        <f t="shared" si="4"/>
        <v>N.A</v>
      </c>
      <c r="BV131" s="106" t="str">
        <f t="shared" si="4"/>
        <v>N.A</v>
      </c>
      <c r="BW131" s="106" t="str">
        <f t="shared" si="4"/>
        <v>N.A</v>
      </c>
      <c r="BX131" s="106" t="str">
        <f t="shared" si="4"/>
        <v>N.A</v>
      </c>
      <c r="BY131" s="106" t="str">
        <f t="shared" si="4"/>
        <v>N.A</v>
      </c>
    </row>
    <row r="132" spans="1:77" x14ac:dyDescent="0.25">
      <c r="A132" s="47"/>
      <c r="E132" s="62"/>
      <c r="F132" s="63" t="s">
        <v>110</v>
      </c>
      <c r="G132" s="64"/>
      <c r="H132" s="106" t="str">
        <f t="shared" si="5"/>
        <v>N.A</v>
      </c>
      <c r="I132" s="106">
        <f t="shared" si="3"/>
        <v>30.921066199999999</v>
      </c>
      <c r="J132" s="106" t="str">
        <f t="shared" si="3"/>
        <v>N.A</v>
      </c>
      <c r="K132" s="106" t="str">
        <f t="shared" si="3"/>
        <v>N.A</v>
      </c>
      <c r="L132" s="106" t="str">
        <f t="shared" si="3"/>
        <v>N.A</v>
      </c>
      <c r="M132" s="106">
        <f t="shared" si="3"/>
        <v>1.0799999999999998</v>
      </c>
      <c r="N132" s="106">
        <f t="shared" si="3"/>
        <v>0.48000000000000004</v>
      </c>
      <c r="O132" s="106" t="str">
        <f t="shared" si="3"/>
        <v>N.A</v>
      </c>
      <c r="P132" s="106">
        <f t="shared" si="3"/>
        <v>0.21498970000000001</v>
      </c>
      <c r="Q132" s="106">
        <f t="shared" si="3"/>
        <v>7.2376400000000007E-2</v>
      </c>
      <c r="R132" s="106" t="str">
        <f t="shared" si="3"/>
        <v>N.A</v>
      </c>
      <c r="S132" s="106" t="str">
        <f t="shared" si="3"/>
        <v>N.A</v>
      </c>
      <c r="T132" s="106" t="str">
        <f t="shared" si="3"/>
        <v>N.A</v>
      </c>
      <c r="U132" s="106" t="str">
        <f t="shared" si="3"/>
        <v>N.A</v>
      </c>
      <c r="V132" s="106" t="str">
        <f t="shared" si="3"/>
        <v>N.A</v>
      </c>
      <c r="W132" s="106" t="str">
        <f t="shared" si="3"/>
        <v>N.A</v>
      </c>
      <c r="X132" s="106" t="str">
        <f t="shared" si="3"/>
        <v>N.A</v>
      </c>
      <c r="Y132" s="106" t="str">
        <f t="shared" si="3"/>
        <v>N.A</v>
      </c>
      <c r="Z132" s="106" t="str">
        <f t="shared" si="3"/>
        <v>N.A</v>
      </c>
      <c r="AA132" s="106" t="str">
        <f t="shared" si="3"/>
        <v>N.A</v>
      </c>
      <c r="AB132" s="106">
        <f t="shared" si="3"/>
        <v>25.471892499999999</v>
      </c>
      <c r="AC132" s="106" t="str">
        <f t="shared" si="3"/>
        <v>N.A</v>
      </c>
      <c r="AD132" s="106" t="str">
        <f t="shared" si="3"/>
        <v>N.A</v>
      </c>
      <c r="AE132" s="106" t="str">
        <f t="shared" si="3"/>
        <v>N.A</v>
      </c>
      <c r="AF132" s="106" t="str">
        <f t="shared" si="3"/>
        <v>N.A</v>
      </c>
      <c r="AG132" s="106" t="str">
        <f t="shared" si="3"/>
        <v>N.A</v>
      </c>
      <c r="AH132" s="106" t="str">
        <f t="shared" si="3"/>
        <v>N.A</v>
      </c>
      <c r="AI132" s="106" t="str">
        <f t="shared" si="3"/>
        <v>N.A</v>
      </c>
      <c r="AJ132" s="106" t="str">
        <f t="shared" si="3"/>
        <v>N.A</v>
      </c>
      <c r="AK132" s="106" t="str">
        <f t="shared" si="3"/>
        <v>N.A</v>
      </c>
      <c r="AL132" s="106" t="str">
        <f t="shared" si="3"/>
        <v>N.A</v>
      </c>
      <c r="AM132" s="106" t="str">
        <f t="shared" si="3"/>
        <v>N.A</v>
      </c>
      <c r="AN132" s="106" t="str">
        <f t="shared" si="3"/>
        <v>N.A</v>
      </c>
      <c r="AO132" s="106" t="str">
        <f t="shared" ref="AO132:BY136" si="6">AO112</f>
        <v>N.A</v>
      </c>
      <c r="AP132" s="106" t="str">
        <f t="shared" si="6"/>
        <v>N.A</v>
      </c>
      <c r="AQ132" s="106" t="str">
        <f t="shared" si="6"/>
        <v>N.A</v>
      </c>
      <c r="AR132" s="106" t="str">
        <f t="shared" si="6"/>
        <v>N.A</v>
      </c>
      <c r="AS132" s="106" t="str">
        <f t="shared" si="6"/>
        <v>N.A</v>
      </c>
      <c r="AT132" s="106" t="str">
        <f t="shared" si="6"/>
        <v>N.A</v>
      </c>
      <c r="AU132" s="106" t="str">
        <f t="shared" si="6"/>
        <v>N.A</v>
      </c>
      <c r="AV132" s="106" t="str">
        <f t="shared" si="6"/>
        <v>N.A</v>
      </c>
      <c r="AW132" s="106" t="str">
        <f t="shared" si="6"/>
        <v>N.A</v>
      </c>
      <c r="AX132" s="106" t="str">
        <f t="shared" si="6"/>
        <v>N.A</v>
      </c>
      <c r="AY132" s="106" t="str">
        <f t="shared" si="6"/>
        <v>N.A</v>
      </c>
      <c r="AZ132" s="106" t="str">
        <f t="shared" si="6"/>
        <v>N.A</v>
      </c>
      <c r="BA132" s="106" t="str">
        <f t="shared" si="6"/>
        <v>N.A</v>
      </c>
      <c r="BB132" s="106" t="str">
        <f t="shared" si="6"/>
        <v>N.A</v>
      </c>
      <c r="BC132" s="106" t="str">
        <f t="shared" si="6"/>
        <v>N.A</v>
      </c>
      <c r="BD132" s="106" t="str">
        <f t="shared" si="6"/>
        <v>N.A</v>
      </c>
      <c r="BE132" s="106" t="str">
        <f t="shared" si="6"/>
        <v>N.A</v>
      </c>
      <c r="BF132" s="106" t="str">
        <f t="shared" si="6"/>
        <v>N.A</v>
      </c>
      <c r="BG132" s="106" t="str">
        <f t="shared" si="6"/>
        <v>N.A</v>
      </c>
      <c r="BH132" s="106" t="str">
        <f t="shared" si="6"/>
        <v>N.A</v>
      </c>
      <c r="BI132" s="106" t="str">
        <f t="shared" si="6"/>
        <v>N.A</v>
      </c>
      <c r="BJ132" s="106" t="str">
        <f t="shared" si="6"/>
        <v>N.A</v>
      </c>
      <c r="BK132" s="106" t="str">
        <f t="shared" si="6"/>
        <v>N.A</v>
      </c>
      <c r="BL132" s="106" t="str">
        <f t="shared" si="6"/>
        <v>N.A</v>
      </c>
      <c r="BM132" s="106" t="str">
        <f t="shared" si="6"/>
        <v>N.A</v>
      </c>
      <c r="BN132" s="106" t="str">
        <f t="shared" si="6"/>
        <v>N.A</v>
      </c>
      <c r="BO132" s="106" t="str">
        <f t="shared" si="6"/>
        <v>N.A</v>
      </c>
      <c r="BP132" s="106" t="str">
        <f t="shared" si="6"/>
        <v>N.A</v>
      </c>
      <c r="BQ132" s="106" t="str">
        <f t="shared" si="6"/>
        <v>N.A</v>
      </c>
      <c r="BR132" s="106" t="str">
        <f t="shared" si="6"/>
        <v>N.A</v>
      </c>
      <c r="BS132" s="106" t="str">
        <f t="shared" si="6"/>
        <v>N.A</v>
      </c>
      <c r="BT132" s="106" t="str">
        <f t="shared" si="4"/>
        <v>N.A</v>
      </c>
      <c r="BU132" s="106" t="str">
        <f t="shared" si="4"/>
        <v>N.A</v>
      </c>
      <c r="BV132" s="106" t="str">
        <f t="shared" si="4"/>
        <v>N.A</v>
      </c>
      <c r="BW132" s="106" t="str">
        <f t="shared" si="4"/>
        <v>N.A</v>
      </c>
      <c r="BX132" s="106" t="str">
        <f t="shared" si="4"/>
        <v>N.A</v>
      </c>
      <c r="BY132" s="106" t="str">
        <f t="shared" si="4"/>
        <v>N.A</v>
      </c>
    </row>
    <row r="133" spans="1:77" x14ac:dyDescent="0.25">
      <c r="A133" s="47"/>
      <c r="E133" s="62"/>
      <c r="F133" s="63" t="s">
        <v>173</v>
      </c>
      <c r="G133" s="64"/>
      <c r="H133" s="106" t="str">
        <f t="shared" si="5"/>
        <v>N.A</v>
      </c>
      <c r="I133" s="106" t="str">
        <f t="shared" si="5"/>
        <v>N.A</v>
      </c>
      <c r="J133" s="106" t="str">
        <f t="shared" si="5"/>
        <v>N.A</v>
      </c>
      <c r="K133" s="106" t="str">
        <f t="shared" si="5"/>
        <v>N.A</v>
      </c>
      <c r="L133" s="106" t="str">
        <f t="shared" si="5"/>
        <v>N.A</v>
      </c>
      <c r="M133" s="106">
        <f t="shared" si="5"/>
        <v>0.64082700000000004</v>
      </c>
      <c r="N133" s="106" t="str">
        <f t="shared" si="5"/>
        <v>N.A</v>
      </c>
      <c r="O133" s="106" t="str">
        <f t="shared" si="5"/>
        <v>N.A</v>
      </c>
      <c r="P133" s="106" t="str">
        <f t="shared" si="5"/>
        <v>N.A</v>
      </c>
      <c r="Q133" s="106" t="str">
        <f t="shared" si="5"/>
        <v>N.A</v>
      </c>
      <c r="R133" s="106" t="str">
        <f t="shared" si="5"/>
        <v>N.A</v>
      </c>
      <c r="S133" s="106" t="str">
        <f t="shared" si="5"/>
        <v>N.A</v>
      </c>
      <c r="T133" s="106" t="str">
        <f t="shared" si="5"/>
        <v>N.A</v>
      </c>
      <c r="U133" s="106" t="str">
        <f t="shared" si="5"/>
        <v>N.A</v>
      </c>
      <c r="V133" s="106" t="str">
        <f t="shared" si="5"/>
        <v>N.A</v>
      </c>
      <c r="W133" s="106" t="str">
        <f t="shared" si="5"/>
        <v>N.A</v>
      </c>
      <c r="X133" s="106" t="str">
        <f t="shared" ref="X133:BY138" si="7">X113</f>
        <v>N.A</v>
      </c>
      <c r="Y133" s="106" t="str">
        <f t="shared" si="7"/>
        <v>N.A</v>
      </c>
      <c r="Z133" s="106" t="str">
        <f t="shared" si="7"/>
        <v>N.A</v>
      </c>
      <c r="AA133" s="106" t="str">
        <f t="shared" si="7"/>
        <v>N.A</v>
      </c>
      <c r="AB133" s="106" t="str">
        <f t="shared" si="7"/>
        <v>N.A</v>
      </c>
      <c r="AC133" s="106" t="str">
        <f t="shared" si="7"/>
        <v>N.A</v>
      </c>
      <c r="AD133" s="106" t="str">
        <f t="shared" si="7"/>
        <v>N.A</v>
      </c>
      <c r="AE133" s="106" t="str">
        <f t="shared" si="7"/>
        <v>N.A</v>
      </c>
      <c r="AF133" s="106" t="str">
        <f t="shared" si="7"/>
        <v>N.A</v>
      </c>
      <c r="AG133" s="106" t="str">
        <f t="shared" si="7"/>
        <v>N.A</v>
      </c>
      <c r="AH133" s="106" t="str">
        <f t="shared" si="7"/>
        <v>N.A</v>
      </c>
      <c r="AI133" s="106" t="str">
        <f t="shared" si="7"/>
        <v>N.A</v>
      </c>
      <c r="AJ133" s="106" t="str">
        <f t="shared" si="7"/>
        <v>N.A</v>
      </c>
      <c r="AK133" s="106" t="str">
        <f t="shared" si="7"/>
        <v>N.A</v>
      </c>
      <c r="AL133" s="106" t="str">
        <f t="shared" si="7"/>
        <v>N.A</v>
      </c>
      <c r="AM133" s="106" t="str">
        <f t="shared" si="7"/>
        <v>N.A</v>
      </c>
      <c r="AN133" s="106" t="str">
        <f t="shared" si="7"/>
        <v>N.A</v>
      </c>
      <c r="AO133" s="106" t="str">
        <f t="shared" si="7"/>
        <v>N.A</v>
      </c>
      <c r="AP133" s="106" t="str">
        <f t="shared" si="7"/>
        <v>N.A</v>
      </c>
      <c r="AQ133" s="106" t="str">
        <f t="shared" si="7"/>
        <v>N.A</v>
      </c>
      <c r="AR133" s="106" t="str">
        <f t="shared" si="7"/>
        <v>N.A</v>
      </c>
      <c r="AS133" s="106" t="str">
        <f t="shared" si="7"/>
        <v>N.A</v>
      </c>
      <c r="AT133" s="106" t="str">
        <f t="shared" si="7"/>
        <v>N.A</v>
      </c>
      <c r="AU133" s="106" t="str">
        <f t="shared" si="7"/>
        <v>N.A</v>
      </c>
      <c r="AV133" s="106" t="str">
        <f t="shared" si="7"/>
        <v>N.A</v>
      </c>
      <c r="AW133" s="106" t="str">
        <f t="shared" si="7"/>
        <v>N.A</v>
      </c>
      <c r="AX133" s="106" t="str">
        <f t="shared" si="7"/>
        <v>N.A</v>
      </c>
      <c r="AY133" s="106" t="str">
        <f t="shared" si="7"/>
        <v>N.A</v>
      </c>
      <c r="AZ133" s="106" t="str">
        <f t="shared" si="7"/>
        <v>N.A</v>
      </c>
      <c r="BA133" s="106" t="str">
        <f t="shared" si="7"/>
        <v>N.A</v>
      </c>
      <c r="BB133" s="106" t="str">
        <f t="shared" si="7"/>
        <v>N.A</v>
      </c>
      <c r="BC133" s="106" t="str">
        <f t="shared" si="7"/>
        <v>N.A</v>
      </c>
      <c r="BD133" s="106" t="str">
        <f t="shared" si="7"/>
        <v>N.A</v>
      </c>
      <c r="BE133" s="106" t="str">
        <f t="shared" si="7"/>
        <v>N.A</v>
      </c>
      <c r="BF133" s="106" t="str">
        <f t="shared" si="7"/>
        <v>N.A</v>
      </c>
      <c r="BG133" s="106" t="str">
        <f t="shared" si="7"/>
        <v>N.A</v>
      </c>
      <c r="BH133" s="106" t="str">
        <f t="shared" si="7"/>
        <v>N.A</v>
      </c>
      <c r="BI133" s="106" t="str">
        <f t="shared" si="7"/>
        <v>N.A</v>
      </c>
      <c r="BJ133" s="106" t="str">
        <f t="shared" si="7"/>
        <v>N.A</v>
      </c>
      <c r="BK133" s="106" t="str">
        <f t="shared" si="7"/>
        <v>N.A</v>
      </c>
      <c r="BL133" s="106" t="str">
        <f t="shared" si="7"/>
        <v>N.A</v>
      </c>
      <c r="BM133" s="106" t="str">
        <f t="shared" si="7"/>
        <v>N.A</v>
      </c>
      <c r="BN133" s="106" t="str">
        <f t="shared" si="7"/>
        <v>N.A</v>
      </c>
      <c r="BO133" s="106" t="str">
        <f t="shared" si="7"/>
        <v>N.A</v>
      </c>
      <c r="BP133" s="106" t="str">
        <f t="shared" si="7"/>
        <v>N.A</v>
      </c>
      <c r="BQ133" s="106" t="str">
        <f t="shared" si="7"/>
        <v>N.A</v>
      </c>
      <c r="BR133" s="106" t="str">
        <f t="shared" si="7"/>
        <v>N.A</v>
      </c>
      <c r="BS133" s="106" t="str">
        <f t="shared" si="6"/>
        <v>N.A</v>
      </c>
      <c r="BT133" s="106" t="str">
        <f t="shared" si="6"/>
        <v>N.A</v>
      </c>
      <c r="BU133" s="106" t="str">
        <f t="shared" si="6"/>
        <v>N.A</v>
      </c>
      <c r="BV133" s="106" t="str">
        <f t="shared" si="6"/>
        <v>N.A</v>
      </c>
      <c r="BW133" s="106" t="str">
        <f t="shared" si="6"/>
        <v>N.A</v>
      </c>
      <c r="BX133" s="106" t="str">
        <f t="shared" si="6"/>
        <v>N.A</v>
      </c>
      <c r="BY133" s="106" t="str">
        <f t="shared" si="6"/>
        <v>N.A</v>
      </c>
    </row>
    <row r="134" spans="1:77" x14ac:dyDescent="0.25">
      <c r="A134" s="47"/>
      <c r="E134" s="62"/>
      <c r="F134" s="63" t="s">
        <v>115</v>
      </c>
      <c r="G134" s="64"/>
      <c r="H134" s="106" t="str">
        <f t="shared" si="5"/>
        <v>N.A</v>
      </c>
      <c r="I134" s="106" t="str">
        <f t="shared" si="5"/>
        <v>N.A</v>
      </c>
      <c r="J134" s="106" t="str">
        <f t="shared" si="5"/>
        <v>N.A</v>
      </c>
      <c r="K134" s="106" t="str">
        <f t="shared" si="5"/>
        <v>N.A</v>
      </c>
      <c r="L134" s="106" t="str">
        <f t="shared" si="5"/>
        <v>N.A</v>
      </c>
      <c r="M134" s="106" t="str">
        <f t="shared" si="5"/>
        <v>N.A</v>
      </c>
      <c r="N134" s="106" t="str">
        <f t="shared" si="5"/>
        <v>N.A</v>
      </c>
      <c r="O134" s="106" t="str">
        <f t="shared" si="5"/>
        <v>N.A</v>
      </c>
      <c r="P134" s="106" t="str">
        <f t="shared" si="5"/>
        <v>N.A</v>
      </c>
      <c r="Q134" s="106" t="str">
        <f t="shared" si="5"/>
        <v>N.A</v>
      </c>
      <c r="R134" s="106" t="str">
        <f t="shared" si="5"/>
        <v>N.A</v>
      </c>
      <c r="S134" s="106" t="str">
        <f t="shared" si="5"/>
        <v>N.A</v>
      </c>
      <c r="T134" s="106" t="str">
        <f t="shared" si="5"/>
        <v>N.A</v>
      </c>
      <c r="U134" s="106" t="str">
        <f t="shared" si="5"/>
        <v>N.A</v>
      </c>
      <c r="V134" s="106" t="str">
        <f t="shared" si="5"/>
        <v>N.A</v>
      </c>
      <c r="W134" s="106" t="str">
        <f t="shared" si="5"/>
        <v>N.A</v>
      </c>
      <c r="X134" s="106" t="str">
        <f t="shared" si="7"/>
        <v>N.A</v>
      </c>
      <c r="Y134" s="106" t="str">
        <f t="shared" si="7"/>
        <v>N.A</v>
      </c>
      <c r="Z134" s="106" t="str">
        <f t="shared" si="7"/>
        <v>N.A</v>
      </c>
      <c r="AA134" s="106" t="str">
        <f t="shared" si="7"/>
        <v>N.A</v>
      </c>
      <c r="AB134" s="106" t="str">
        <f t="shared" si="7"/>
        <v>N.A</v>
      </c>
      <c r="AC134" s="106" t="str">
        <f t="shared" si="7"/>
        <v>N.A</v>
      </c>
      <c r="AD134" s="106" t="str">
        <f t="shared" si="7"/>
        <v>N.A</v>
      </c>
      <c r="AE134" s="106" t="str">
        <f t="shared" si="7"/>
        <v>N.A</v>
      </c>
      <c r="AF134" s="106" t="str">
        <f t="shared" si="7"/>
        <v>N.A</v>
      </c>
      <c r="AG134" s="106" t="str">
        <f t="shared" si="7"/>
        <v>N.A</v>
      </c>
      <c r="AH134" s="106" t="str">
        <f t="shared" si="7"/>
        <v>N.A</v>
      </c>
      <c r="AI134" s="106" t="str">
        <f t="shared" si="7"/>
        <v>N.A</v>
      </c>
      <c r="AJ134" s="106" t="str">
        <f t="shared" si="7"/>
        <v>N.A</v>
      </c>
      <c r="AK134" s="106" t="str">
        <f t="shared" si="7"/>
        <v>N.A</v>
      </c>
      <c r="AL134" s="106" t="str">
        <f t="shared" si="7"/>
        <v>N.A</v>
      </c>
      <c r="AM134" s="106" t="str">
        <f t="shared" si="7"/>
        <v>N.A</v>
      </c>
      <c r="AN134" s="106" t="str">
        <f t="shared" si="7"/>
        <v>N.A</v>
      </c>
      <c r="AO134" s="106" t="str">
        <f t="shared" si="7"/>
        <v>N.A</v>
      </c>
      <c r="AP134" s="106" t="str">
        <f t="shared" si="7"/>
        <v>N.A</v>
      </c>
      <c r="AQ134" s="106" t="str">
        <f t="shared" si="7"/>
        <v>N.A</v>
      </c>
      <c r="AR134" s="106" t="str">
        <f t="shared" si="7"/>
        <v>N.A</v>
      </c>
      <c r="AS134" s="106" t="str">
        <f t="shared" si="7"/>
        <v>N.A</v>
      </c>
      <c r="AT134" s="106" t="str">
        <f t="shared" si="7"/>
        <v>N.A</v>
      </c>
      <c r="AU134" s="106" t="str">
        <f t="shared" si="7"/>
        <v>N.A</v>
      </c>
      <c r="AV134" s="106" t="str">
        <f t="shared" si="7"/>
        <v>N.A</v>
      </c>
      <c r="AW134" s="106" t="str">
        <f t="shared" si="7"/>
        <v>N.A</v>
      </c>
      <c r="AX134" s="106" t="str">
        <f t="shared" si="7"/>
        <v>N.A</v>
      </c>
      <c r="AY134" s="106" t="str">
        <f t="shared" si="7"/>
        <v>N.A</v>
      </c>
      <c r="AZ134" s="106" t="str">
        <f t="shared" si="7"/>
        <v>N.A</v>
      </c>
      <c r="BA134" s="106" t="str">
        <f t="shared" si="7"/>
        <v>N.A</v>
      </c>
      <c r="BB134" s="106" t="str">
        <f t="shared" si="7"/>
        <v>N.A</v>
      </c>
      <c r="BC134" s="106" t="str">
        <f t="shared" si="7"/>
        <v>N.A</v>
      </c>
      <c r="BD134" s="106" t="str">
        <f t="shared" si="7"/>
        <v>N.A</v>
      </c>
      <c r="BE134" s="106" t="str">
        <f t="shared" si="7"/>
        <v>N.A</v>
      </c>
      <c r="BF134" s="106" t="str">
        <f t="shared" si="7"/>
        <v>N.A</v>
      </c>
      <c r="BG134" s="106" t="str">
        <f t="shared" si="7"/>
        <v>N.A</v>
      </c>
      <c r="BH134" s="106" t="str">
        <f t="shared" si="7"/>
        <v>N.A</v>
      </c>
      <c r="BI134" s="106" t="str">
        <f t="shared" si="7"/>
        <v>N.A</v>
      </c>
      <c r="BJ134" s="106" t="str">
        <f t="shared" si="7"/>
        <v>N.A</v>
      </c>
      <c r="BK134" s="106" t="str">
        <f t="shared" si="7"/>
        <v>N.A</v>
      </c>
      <c r="BL134" s="106" t="str">
        <f t="shared" si="7"/>
        <v>N.A</v>
      </c>
      <c r="BM134" s="106" t="str">
        <f t="shared" si="7"/>
        <v>N.A</v>
      </c>
      <c r="BN134" s="106" t="str">
        <f t="shared" si="7"/>
        <v>N.A</v>
      </c>
      <c r="BO134" s="106" t="str">
        <f t="shared" si="7"/>
        <v>N.A</v>
      </c>
      <c r="BP134" s="106" t="str">
        <f t="shared" si="7"/>
        <v>N.A</v>
      </c>
      <c r="BQ134" s="106" t="str">
        <f t="shared" si="7"/>
        <v>N.A</v>
      </c>
      <c r="BR134" s="106" t="str">
        <f t="shared" si="7"/>
        <v>N.A</v>
      </c>
      <c r="BS134" s="106" t="str">
        <f t="shared" si="7"/>
        <v>N.A</v>
      </c>
      <c r="BT134" s="106" t="str">
        <f t="shared" si="6"/>
        <v>N.A</v>
      </c>
      <c r="BU134" s="106" t="str">
        <f t="shared" si="6"/>
        <v>N.A</v>
      </c>
      <c r="BV134" s="106" t="str">
        <f t="shared" si="6"/>
        <v>N.A</v>
      </c>
      <c r="BW134" s="106" t="str">
        <f t="shared" si="6"/>
        <v>N.A</v>
      </c>
      <c r="BX134" s="106" t="str">
        <f t="shared" si="6"/>
        <v>N.A</v>
      </c>
      <c r="BY134" s="106" t="str">
        <f t="shared" si="6"/>
        <v>N.A</v>
      </c>
    </row>
    <row r="135" spans="1:77" x14ac:dyDescent="0.25">
      <c r="A135" s="47"/>
      <c r="E135" s="62"/>
      <c r="F135" s="63" t="s">
        <v>116</v>
      </c>
      <c r="G135" s="64"/>
      <c r="H135" s="106" t="str">
        <f t="shared" si="5"/>
        <v>N.A</v>
      </c>
      <c r="I135" s="106">
        <f t="shared" si="5"/>
        <v>35.688099200000003</v>
      </c>
      <c r="J135" s="106" t="str">
        <f t="shared" si="5"/>
        <v>N.A</v>
      </c>
      <c r="K135" s="106" t="str">
        <f t="shared" si="5"/>
        <v>N.A</v>
      </c>
      <c r="L135" s="106" t="str">
        <f t="shared" si="5"/>
        <v>N.A</v>
      </c>
      <c r="M135" s="106" t="str">
        <f t="shared" si="5"/>
        <v>N.A</v>
      </c>
      <c r="N135" s="106" t="str">
        <f t="shared" si="5"/>
        <v>N.A</v>
      </c>
      <c r="O135" s="106" t="str">
        <f t="shared" si="5"/>
        <v>N.A</v>
      </c>
      <c r="P135" s="106" t="str">
        <f t="shared" si="5"/>
        <v>N.A</v>
      </c>
      <c r="Q135" s="106" t="str">
        <f t="shared" si="5"/>
        <v>N.A</v>
      </c>
      <c r="R135" s="106" t="str">
        <f t="shared" si="5"/>
        <v>N.A</v>
      </c>
      <c r="S135" s="106" t="str">
        <f t="shared" si="5"/>
        <v>N.A</v>
      </c>
      <c r="T135" s="106" t="str">
        <f t="shared" si="5"/>
        <v>N.A</v>
      </c>
      <c r="U135" s="106" t="str">
        <f t="shared" si="5"/>
        <v>N.A</v>
      </c>
      <c r="V135" s="106" t="str">
        <f t="shared" si="5"/>
        <v>N.A</v>
      </c>
      <c r="W135" s="106" t="str">
        <f t="shared" si="5"/>
        <v>N.A</v>
      </c>
      <c r="X135" s="106" t="str">
        <f t="shared" si="7"/>
        <v>N.A</v>
      </c>
      <c r="Y135" s="106" t="str">
        <f t="shared" si="7"/>
        <v>N.A</v>
      </c>
      <c r="Z135" s="106" t="str">
        <f t="shared" si="7"/>
        <v>N.A</v>
      </c>
      <c r="AA135" s="106" t="str">
        <f t="shared" si="7"/>
        <v>N.A</v>
      </c>
      <c r="AB135" s="106" t="str">
        <f t="shared" si="7"/>
        <v>N.A</v>
      </c>
      <c r="AC135" s="106" t="str">
        <f t="shared" si="7"/>
        <v>N.A</v>
      </c>
      <c r="AD135" s="106" t="str">
        <f t="shared" si="7"/>
        <v>N.A</v>
      </c>
      <c r="AE135" s="106" t="str">
        <f t="shared" si="7"/>
        <v>N.A</v>
      </c>
      <c r="AF135" s="106" t="str">
        <f t="shared" si="7"/>
        <v>N.A</v>
      </c>
      <c r="AG135" s="106" t="str">
        <f t="shared" si="7"/>
        <v>N.A</v>
      </c>
      <c r="AH135" s="106" t="str">
        <f t="shared" si="7"/>
        <v>N.A</v>
      </c>
      <c r="AI135" s="106" t="str">
        <f t="shared" si="7"/>
        <v>N.A</v>
      </c>
      <c r="AJ135" s="106" t="str">
        <f t="shared" si="7"/>
        <v>N.A</v>
      </c>
      <c r="AK135" s="106" t="str">
        <f t="shared" si="7"/>
        <v>N.A</v>
      </c>
      <c r="AL135" s="106" t="str">
        <f t="shared" si="7"/>
        <v>N.A</v>
      </c>
      <c r="AM135" s="106" t="str">
        <f t="shared" si="7"/>
        <v>N.A</v>
      </c>
      <c r="AN135" s="106" t="str">
        <f t="shared" si="7"/>
        <v>N.A</v>
      </c>
      <c r="AO135" s="106" t="str">
        <f t="shared" si="7"/>
        <v>N.A</v>
      </c>
      <c r="AP135" s="106" t="str">
        <f t="shared" si="7"/>
        <v>N.A</v>
      </c>
      <c r="AQ135" s="106" t="str">
        <f t="shared" si="7"/>
        <v>N.A</v>
      </c>
      <c r="AR135" s="106" t="str">
        <f t="shared" si="7"/>
        <v>N.A</v>
      </c>
      <c r="AS135" s="106" t="str">
        <f t="shared" si="7"/>
        <v>N.A</v>
      </c>
      <c r="AT135" s="106" t="str">
        <f t="shared" si="7"/>
        <v>N.A</v>
      </c>
      <c r="AU135" s="106" t="str">
        <f t="shared" si="7"/>
        <v>N.A</v>
      </c>
      <c r="AV135" s="106" t="str">
        <f t="shared" si="7"/>
        <v>N.A</v>
      </c>
      <c r="AW135" s="106" t="str">
        <f t="shared" si="7"/>
        <v>N.A</v>
      </c>
      <c r="AX135" s="106" t="str">
        <f t="shared" si="7"/>
        <v>N.A</v>
      </c>
      <c r="AY135" s="106" t="str">
        <f t="shared" si="7"/>
        <v>N.A</v>
      </c>
      <c r="AZ135" s="106" t="str">
        <f t="shared" si="7"/>
        <v>N.A</v>
      </c>
      <c r="BA135" s="106" t="str">
        <f t="shared" si="7"/>
        <v>N.A</v>
      </c>
      <c r="BB135" s="106" t="str">
        <f t="shared" si="7"/>
        <v>N.A</v>
      </c>
      <c r="BC135" s="106" t="str">
        <f t="shared" si="7"/>
        <v>N.A</v>
      </c>
      <c r="BD135" s="106" t="str">
        <f t="shared" si="7"/>
        <v>N.A</v>
      </c>
      <c r="BE135" s="106" t="str">
        <f t="shared" si="7"/>
        <v>N.A</v>
      </c>
      <c r="BF135" s="106" t="str">
        <f t="shared" si="7"/>
        <v>N.A</v>
      </c>
      <c r="BG135" s="106" t="str">
        <f t="shared" si="7"/>
        <v>N.A</v>
      </c>
      <c r="BH135" s="106" t="str">
        <f t="shared" si="7"/>
        <v>N.A</v>
      </c>
      <c r="BI135" s="106" t="str">
        <f t="shared" si="7"/>
        <v>N.A</v>
      </c>
      <c r="BJ135" s="106" t="str">
        <f t="shared" si="7"/>
        <v>N.A</v>
      </c>
      <c r="BK135" s="106" t="str">
        <f t="shared" si="7"/>
        <v>N.A</v>
      </c>
      <c r="BL135" s="106" t="str">
        <f t="shared" si="7"/>
        <v>N.A</v>
      </c>
      <c r="BM135" s="106" t="str">
        <f t="shared" si="7"/>
        <v>N.A</v>
      </c>
      <c r="BN135" s="106" t="str">
        <f t="shared" si="7"/>
        <v>N.A</v>
      </c>
      <c r="BO135" s="106" t="str">
        <f t="shared" si="7"/>
        <v>N.A</v>
      </c>
      <c r="BP135" s="106" t="str">
        <f t="shared" si="7"/>
        <v>N.A</v>
      </c>
      <c r="BQ135" s="106" t="str">
        <f t="shared" si="7"/>
        <v>N.A</v>
      </c>
      <c r="BR135" s="106" t="str">
        <f t="shared" si="7"/>
        <v>N.A</v>
      </c>
      <c r="BS135" s="106" t="str">
        <f t="shared" si="7"/>
        <v>N.A</v>
      </c>
      <c r="BT135" s="106" t="str">
        <f t="shared" si="6"/>
        <v>N.A</v>
      </c>
      <c r="BU135" s="106" t="str">
        <f t="shared" si="6"/>
        <v>N.A</v>
      </c>
      <c r="BV135" s="106" t="str">
        <f t="shared" si="6"/>
        <v>N.A</v>
      </c>
      <c r="BW135" s="106" t="str">
        <f t="shared" si="6"/>
        <v>N.A</v>
      </c>
      <c r="BX135" s="106" t="str">
        <f t="shared" si="6"/>
        <v>N.A</v>
      </c>
      <c r="BY135" s="106" t="str">
        <f t="shared" si="6"/>
        <v>N.A</v>
      </c>
    </row>
    <row r="136" spans="1:77" x14ac:dyDescent="0.25">
      <c r="A136" s="47"/>
      <c r="E136" s="62"/>
      <c r="F136" s="63" t="s">
        <v>117</v>
      </c>
      <c r="G136" s="64"/>
      <c r="H136" s="106" t="str">
        <f t="shared" si="5"/>
        <v>N.A</v>
      </c>
      <c r="I136" s="106" t="str">
        <f t="shared" si="5"/>
        <v>N.A</v>
      </c>
      <c r="J136" s="106" t="str">
        <f t="shared" si="5"/>
        <v>N.A</v>
      </c>
      <c r="K136" s="106" t="str">
        <f t="shared" si="5"/>
        <v>N.A</v>
      </c>
      <c r="L136" s="106" t="str">
        <f t="shared" si="5"/>
        <v>N.A</v>
      </c>
      <c r="M136" s="106" t="str">
        <f t="shared" si="5"/>
        <v>N.A</v>
      </c>
      <c r="N136" s="106" t="str">
        <f t="shared" si="5"/>
        <v>N.A</v>
      </c>
      <c r="O136" s="106" t="str">
        <f t="shared" si="5"/>
        <v>N.A</v>
      </c>
      <c r="P136" s="106" t="str">
        <f t="shared" si="5"/>
        <v>N.A</v>
      </c>
      <c r="Q136" s="106" t="str">
        <f t="shared" si="5"/>
        <v>N.A</v>
      </c>
      <c r="R136" s="106" t="str">
        <f t="shared" si="5"/>
        <v>N.A</v>
      </c>
      <c r="S136" s="106" t="str">
        <f t="shared" si="5"/>
        <v>N.A</v>
      </c>
      <c r="T136" s="106" t="str">
        <f t="shared" si="5"/>
        <v>N.A</v>
      </c>
      <c r="U136" s="106" t="str">
        <f t="shared" si="5"/>
        <v>N.A</v>
      </c>
      <c r="V136" s="106" t="str">
        <f t="shared" si="5"/>
        <v>N.A</v>
      </c>
      <c r="W136" s="106" t="str">
        <f t="shared" si="5"/>
        <v>N.A</v>
      </c>
      <c r="X136" s="106" t="str">
        <f t="shared" si="7"/>
        <v>N.A</v>
      </c>
      <c r="Y136" s="106" t="str">
        <f t="shared" si="7"/>
        <v>N.A</v>
      </c>
      <c r="Z136" s="106" t="str">
        <f t="shared" si="7"/>
        <v>N.A</v>
      </c>
      <c r="AA136" s="106" t="str">
        <f t="shared" si="7"/>
        <v>N.A</v>
      </c>
      <c r="AB136" s="106" t="str">
        <f t="shared" si="7"/>
        <v>N.A</v>
      </c>
      <c r="AC136" s="106" t="str">
        <f t="shared" si="7"/>
        <v>N.A</v>
      </c>
      <c r="AD136" s="106" t="str">
        <f t="shared" si="7"/>
        <v>N.A</v>
      </c>
      <c r="AE136" s="106" t="str">
        <f t="shared" si="7"/>
        <v>N.A</v>
      </c>
      <c r="AF136" s="106" t="str">
        <f t="shared" si="7"/>
        <v>N.A</v>
      </c>
      <c r="AG136" s="106" t="str">
        <f t="shared" si="7"/>
        <v>N.A</v>
      </c>
      <c r="AH136" s="106" t="str">
        <f t="shared" si="7"/>
        <v>N.A</v>
      </c>
      <c r="AI136" s="106" t="str">
        <f t="shared" si="7"/>
        <v>N.A</v>
      </c>
      <c r="AJ136" s="106" t="str">
        <f t="shared" si="7"/>
        <v>N.A</v>
      </c>
      <c r="AK136" s="106" t="str">
        <f t="shared" si="7"/>
        <v>N.A</v>
      </c>
      <c r="AL136" s="106" t="str">
        <f t="shared" si="7"/>
        <v>N.A</v>
      </c>
      <c r="AM136" s="106" t="str">
        <f t="shared" si="7"/>
        <v>N.A</v>
      </c>
      <c r="AN136" s="106" t="str">
        <f t="shared" si="7"/>
        <v>N.A</v>
      </c>
      <c r="AO136" s="106" t="str">
        <f t="shared" si="7"/>
        <v>N.A</v>
      </c>
      <c r="AP136" s="106" t="str">
        <f t="shared" si="7"/>
        <v>N.A</v>
      </c>
      <c r="AQ136" s="106" t="str">
        <f t="shared" si="7"/>
        <v>N.A</v>
      </c>
      <c r="AR136" s="106" t="str">
        <f t="shared" si="7"/>
        <v>N.A</v>
      </c>
      <c r="AS136" s="106" t="str">
        <f t="shared" si="7"/>
        <v>N.A</v>
      </c>
      <c r="AT136" s="106" t="str">
        <f t="shared" si="7"/>
        <v>N.A</v>
      </c>
      <c r="AU136" s="106" t="str">
        <f t="shared" si="7"/>
        <v>N.A</v>
      </c>
      <c r="AV136" s="106" t="str">
        <f t="shared" si="7"/>
        <v>N.A</v>
      </c>
      <c r="AW136" s="106" t="str">
        <f t="shared" si="7"/>
        <v>N.A</v>
      </c>
      <c r="AX136" s="106" t="str">
        <f t="shared" si="7"/>
        <v>N.A</v>
      </c>
      <c r="AY136" s="106" t="str">
        <f t="shared" si="7"/>
        <v>N.A</v>
      </c>
      <c r="AZ136" s="106" t="str">
        <f t="shared" si="7"/>
        <v>N.A</v>
      </c>
      <c r="BA136" s="106" t="str">
        <f t="shared" si="7"/>
        <v>N.A</v>
      </c>
      <c r="BB136" s="106" t="str">
        <f t="shared" si="7"/>
        <v>N.A</v>
      </c>
      <c r="BC136" s="106" t="str">
        <f t="shared" si="7"/>
        <v>N.A</v>
      </c>
      <c r="BD136" s="106" t="str">
        <f t="shared" si="7"/>
        <v>N.A</v>
      </c>
      <c r="BE136" s="106" t="str">
        <f t="shared" si="7"/>
        <v>N.A</v>
      </c>
      <c r="BF136" s="106" t="str">
        <f t="shared" si="7"/>
        <v>N.A</v>
      </c>
      <c r="BG136" s="106" t="str">
        <f t="shared" si="7"/>
        <v>N.A</v>
      </c>
      <c r="BH136" s="106" t="str">
        <f t="shared" si="7"/>
        <v>N.A</v>
      </c>
      <c r="BI136" s="106" t="str">
        <f t="shared" si="7"/>
        <v>N.A</v>
      </c>
      <c r="BJ136" s="106" t="str">
        <f t="shared" si="7"/>
        <v>N.A</v>
      </c>
      <c r="BK136" s="106" t="str">
        <f t="shared" si="7"/>
        <v>N.A</v>
      </c>
      <c r="BL136" s="106" t="str">
        <f t="shared" si="7"/>
        <v>N.A</v>
      </c>
      <c r="BM136" s="106" t="str">
        <f t="shared" si="7"/>
        <v>N.A</v>
      </c>
      <c r="BN136" s="106" t="str">
        <f t="shared" si="7"/>
        <v>N.A</v>
      </c>
      <c r="BO136" s="106" t="str">
        <f t="shared" si="7"/>
        <v>N.A</v>
      </c>
      <c r="BP136" s="106" t="str">
        <f t="shared" si="7"/>
        <v>N.A</v>
      </c>
      <c r="BQ136" s="106" t="str">
        <f t="shared" si="7"/>
        <v>N.A</v>
      </c>
      <c r="BR136" s="106" t="str">
        <f t="shared" si="7"/>
        <v>N.A</v>
      </c>
      <c r="BS136" s="106" t="str">
        <f t="shared" si="7"/>
        <v>N.A</v>
      </c>
      <c r="BT136" s="106" t="str">
        <f t="shared" si="6"/>
        <v>N.A</v>
      </c>
      <c r="BU136" s="106" t="str">
        <f t="shared" si="6"/>
        <v>N.A</v>
      </c>
      <c r="BV136" s="106" t="str">
        <f t="shared" si="6"/>
        <v>N.A</v>
      </c>
      <c r="BW136" s="106" t="str">
        <f t="shared" si="6"/>
        <v>N.A</v>
      </c>
      <c r="BX136" s="106" t="str">
        <f t="shared" si="6"/>
        <v>N.A</v>
      </c>
      <c r="BY136" s="106" t="str">
        <f t="shared" si="6"/>
        <v>N.A</v>
      </c>
    </row>
    <row r="137" spans="1:77" x14ac:dyDescent="0.25">
      <c r="A137" s="47"/>
      <c r="E137" s="62"/>
      <c r="F137" s="63" t="s">
        <v>118</v>
      </c>
      <c r="G137" s="64"/>
      <c r="H137" s="106" t="str">
        <f t="shared" si="5"/>
        <v>N.A</v>
      </c>
      <c r="I137" s="106">
        <f t="shared" si="5"/>
        <v>35.543885700000004</v>
      </c>
      <c r="J137" s="106" t="str">
        <f t="shared" si="5"/>
        <v>N.A</v>
      </c>
      <c r="K137" s="106" t="str">
        <f t="shared" si="5"/>
        <v>N.A</v>
      </c>
      <c r="L137" s="106" t="str">
        <f t="shared" si="5"/>
        <v>N.A</v>
      </c>
      <c r="M137" s="106" t="str">
        <f t="shared" si="5"/>
        <v>N.A</v>
      </c>
      <c r="N137" s="106" t="str">
        <f t="shared" si="5"/>
        <v>N.A</v>
      </c>
      <c r="O137" s="106" t="str">
        <f t="shared" si="5"/>
        <v>N.A</v>
      </c>
      <c r="P137" s="106" t="str">
        <f t="shared" si="5"/>
        <v>N.A</v>
      </c>
      <c r="Q137" s="106" t="str">
        <f t="shared" si="5"/>
        <v>N.A</v>
      </c>
      <c r="R137" s="106" t="str">
        <f t="shared" si="5"/>
        <v>N.A</v>
      </c>
      <c r="S137" s="106" t="str">
        <f t="shared" si="5"/>
        <v>N.A</v>
      </c>
      <c r="T137" s="106" t="str">
        <f t="shared" si="5"/>
        <v>N.A</v>
      </c>
      <c r="U137" s="106" t="str">
        <f t="shared" si="5"/>
        <v>N.A</v>
      </c>
      <c r="V137" s="106" t="str">
        <f t="shared" si="5"/>
        <v>N.A</v>
      </c>
      <c r="W137" s="106" t="str">
        <f t="shared" si="5"/>
        <v>N.A</v>
      </c>
      <c r="X137" s="106" t="str">
        <f t="shared" si="7"/>
        <v>N.A</v>
      </c>
      <c r="Y137" s="106" t="str">
        <f t="shared" si="7"/>
        <v>N.A</v>
      </c>
      <c r="Z137" s="106" t="str">
        <f t="shared" si="7"/>
        <v>N.A</v>
      </c>
      <c r="AA137" s="106" t="str">
        <f t="shared" si="7"/>
        <v>N.A</v>
      </c>
      <c r="AB137" s="106" t="str">
        <f t="shared" si="7"/>
        <v>N.A</v>
      </c>
      <c r="AC137" s="106" t="str">
        <f t="shared" si="7"/>
        <v>N.A</v>
      </c>
      <c r="AD137" s="106" t="str">
        <f t="shared" si="7"/>
        <v>N.A</v>
      </c>
      <c r="AE137" s="106" t="str">
        <f t="shared" si="7"/>
        <v>N.A</v>
      </c>
      <c r="AF137" s="106" t="str">
        <f t="shared" si="7"/>
        <v>N.A</v>
      </c>
      <c r="AG137" s="106" t="str">
        <f t="shared" si="7"/>
        <v>N.A</v>
      </c>
      <c r="AH137" s="106" t="str">
        <f t="shared" si="7"/>
        <v>N.A</v>
      </c>
      <c r="AI137" s="106" t="str">
        <f t="shared" si="7"/>
        <v>N.A</v>
      </c>
      <c r="AJ137" s="106" t="str">
        <f t="shared" si="7"/>
        <v>N.A</v>
      </c>
      <c r="AK137" s="106" t="str">
        <f t="shared" si="7"/>
        <v>N.A</v>
      </c>
      <c r="AL137" s="106" t="str">
        <f t="shared" si="7"/>
        <v>N.A</v>
      </c>
      <c r="AM137" s="106" t="str">
        <f t="shared" si="7"/>
        <v>N.A</v>
      </c>
      <c r="AN137" s="106" t="str">
        <f t="shared" si="7"/>
        <v>N.A</v>
      </c>
      <c r="AO137" s="106" t="str">
        <f t="shared" si="7"/>
        <v>N.A</v>
      </c>
      <c r="AP137" s="106" t="str">
        <f t="shared" si="7"/>
        <v>N.A</v>
      </c>
      <c r="AQ137" s="106" t="str">
        <f t="shared" si="7"/>
        <v>N.A</v>
      </c>
      <c r="AR137" s="106" t="str">
        <f t="shared" si="7"/>
        <v>N.A</v>
      </c>
      <c r="AS137" s="106" t="str">
        <f t="shared" si="7"/>
        <v>N.A</v>
      </c>
      <c r="AT137" s="106" t="str">
        <f t="shared" si="7"/>
        <v>N.A</v>
      </c>
      <c r="AU137" s="106" t="str">
        <f t="shared" si="7"/>
        <v>N.A</v>
      </c>
      <c r="AV137" s="106" t="str">
        <f t="shared" si="7"/>
        <v>N.A</v>
      </c>
      <c r="AW137" s="106" t="str">
        <f t="shared" si="7"/>
        <v>N.A</v>
      </c>
      <c r="AX137" s="106" t="str">
        <f t="shared" si="7"/>
        <v>N.A</v>
      </c>
      <c r="AY137" s="106" t="str">
        <f t="shared" si="7"/>
        <v>N.A</v>
      </c>
      <c r="AZ137" s="106" t="str">
        <f t="shared" si="7"/>
        <v>N.A</v>
      </c>
      <c r="BA137" s="106" t="str">
        <f t="shared" si="7"/>
        <v>N.A</v>
      </c>
      <c r="BB137" s="106" t="str">
        <f t="shared" si="7"/>
        <v>N.A</v>
      </c>
      <c r="BC137" s="106" t="str">
        <f t="shared" si="7"/>
        <v>N.A</v>
      </c>
      <c r="BD137" s="106" t="str">
        <f t="shared" si="7"/>
        <v>N.A</v>
      </c>
      <c r="BE137" s="106" t="str">
        <f t="shared" si="7"/>
        <v>N.A</v>
      </c>
      <c r="BF137" s="106" t="str">
        <f t="shared" si="7"/>
        <v>N.A</v>
      </c>
      <c r="BG137" s="106" t="str">
        <f t="shared" si="7"/>
        <v>N.A</v>
      </c>
      <c r="BH137" s="106" t="str">
        <f t="shared" si="7"/>
        <v>N.A</v>
      </c>
      <c r="BI137" s="106" t="str">
        <f t="shared" si="7"/>
        <v>N.A</v>
      </c>
      <c r="BJ137" s="106" t="str">
        <f t="shared" si="7"/>
        <v>N.A</v>
      </c>
      <c r="BK137" s="106" t="str">
        <f t="shared" si="7"/>
        <v>N.A</v>
      </c>
      <c r="BL137" s="106" t="str">
        <f t="shared" si="7"/>
        <v>N.A</v>
      </c>
      <c r="BM137" s="106" t="str">
        <f t="shared" si="7"/>
        <v>N.A</v>
      </c>
      <c r="BN137" s="106" t="str">
        <f t="shared" si="7"/>
        <v>N.A</v>
      </c>
      <c r="BO137" s="106" t="str">
        <f t="shared" si="7"/>
        <v>N.A</v>
      </c>
      <c r="BP137" s="106" t="str">
        <f t="shared" si="7"/>
        <v>N.A</v>
      </c>
      <c r="BQ137" s="106" t="str">
        <f t="shared" si="7"/>
        <v>N.A</v>
      </c>
      <c r="BR137" s="106" t="str">
        <f t="shared" si="7"/>
        <v>N.A</v>
      </c>
      <c r="BS137" s="106" t="str">
        <f t="shared" si="7"/>
        <v>N.A</v>
      </c>
      <c r="BT137" s="106" t="str">
        <f t="shared" si="7"/>
        <v>N.A</v>
      </c>
      <c r="BU137" s="106" t="str">
        <f t="shared" si="7"/>
        <v>N.A</v>
      </c>
      <c r="BV137" s="106" t="str">
        <f t="shared" si="7"/>
        <v>N.A</v>
      </c>
      <c r="BW137" s="106" t="str">
        <f t="shared" si="7"/>
        <v>N.A</v>
      </c>
      <c r="BX137" s="106" t="str">
        <f t="shared" si="7"/>
        <v>N.A</v>
      </c>
      <c r="BY137" s="106" t="str">
        <f t="shared" si="7"/>
        <v>N.A</v>
      </c>
    </row>
    <row r="138" spans="1:77" x14ac:dyDescent="0.25">
      <c r="A138" s="47"/>
      <c r="E138" s="62"/>
      <c r="F138" s="63" t="s">
        <v>122</v>
      </c>
      <c r="G138" s="64"/>
      <c r="H138" s="106" t="str">
        <f t="shared" si="5"/>
        <v>N.A</v>
      </c>
      <c r="I138" s="106" t="str">
        <f t="shared" si="5"/>
        <v>N.A</v>
      </c>
      <c r="J138" s="106" t="str">
        <f t="shared" si="5"/>
        <v>N.A</v>
      </c>
      <c r="K138" s="106" t="str">
        <f t="shared" si="5"/>
        <v>N.A</v>
      </c>
      <c r="L138" s="106" t="str">
        <f t="shared" si="5"/>
        <v>N.A</v>
      </c>
      <c r="M138" s="106" t="str">
        <f t="shared" si="5"/>
        <v>N.A</v>
      </c>
      <c r="N138" s="106" t="str">
        <f t="shared" si="5"/>
        <v>N.A</v>
      </c>
      <c r="O138" s="106" t="str">
        <f t="shared" si="5"/>
        <v>N.A</v>
      </c>
      <c r="P138" s="106" t="str">
        <f t="shared" si="5"/>
        <v>N.A</v>
      </c>
      <c r="Q138" s="106" t="str">
        <f t="shared" si="5"/>
        <v>N.A</v>
      </c>
      <c r="R138" s="106" t="str">
        <f t="shared" si="5"/>
        <v>N.A</v>
      </c>
      <c r="S138" s="106" t="str">
        <f t="shared" si="5"/>
        <v>N.A</v>
      </c>
      <c r="T138" s="106" t="str">
        <f t="shared" si="5"/>
        <v>N.A</v>
      </c>
      <c r="U138" s="106" t="str">
        <f t="shared" si="5"/>
        <v>N.A</v>
      </c>
      <c r="V138" s="106" t="str">
        <f t="shared" si="5"/>
        <v>N.A</v>
      </c>
      <c r="W138" s="106" t="str">
        <f t="shared" si="5"/>
        <v>N.A</v>
      </c>
      <c r="X138" s="106" t="str">
        <f t="shared" si="7"/>
        <v>N.A</v>
      </c>
      <c r="Y138" s="106" t="str">
        <f t="shared" si="7"/>
        <v>N.A</v>
      </c>
      <c r="Z138" s="106" t="str">
        <f t="shared" si="7"/>
        <v>N.A</v>
      </c>
      <c r="AA138" s="106" t="str">
        <f t="shared" si="7"/>
        <v>N.A</v>
      </c>
      <c r="AB138" s="106" t="str">
        <f t="shared" si="7"/>
        <v>N.A</v>
      </c>
      <c r="AC138" s="106" t="str">
        <f t="shared" si="7"/>
        <v>N.A</v>
      </c>
      <c r="AD138" s="106" t="str">
        <f t="shared" si="7"/>
        <v>N.A</v>
      </c>
      <c r="AE138" s="106" t="str">
        <f t="shared" si="7"/>
        <v>N.A</v>
      </c>
      <c r="AF138" s="106" t="str">
        <f t="shared" si="7"/>
        <v>N.A</v>
      </c>
      <c r="AG138" s="106" t="str">
        <f t="shared" si="7"/>
        <v>N.A</v>
      </c>
      <c r="AH138" s="106" t="str">
        <f t="shared" ref="AH138:BY140" si="8">AH118</f>
        <v>N.A</v>
      </c>
      <c r="AI138" s="106" t="str">
        <f t="shared" si="8"/>
        <v>N.A</v>
      </c>
      <c r="AJ138" s="106" t="str">
        <f t="shared" si="8"/>
        <v>N.A</v>
      </c>
      <c r="AK138" s="106" t="str">
        <f t="shared" si="8"/>
        <v>N.A</v>
      </c>
      <c r="AL138" s="106" t="str">
        <f t="shared" si="8"/>
        <v>N.A</v>
      </c>
      <c r="AM138" s="106" t="str">
        <f t="shared" si="8"/>
        <v>N.A</v>
      </c>
      <c r="AN138" s="106" t="str">
        <f t="shared" si="8"/>
        <v>N.A</v>
      </c>
      <c r="AO138" s="106" t="str">
        <f t="shared" si="8"/>
        <v>N.A</v>
      </c>
      <c r="AP138" s="106" t="str">
        <f t="shared" si="8"/>
        <v>N.A</v>
      </c>
      <c r="AQ138" s="106" t="str">
        <f t="shared" si="8"/>
        <v>N.A</v>
      </c>
      <c r="AR138" s="106" t="str">
        <f t="shared" si="8"/>
        <v>N.A</v>
      </c>
      <c r="AS138" s="106" t="str">
        <f t="shared" si="8"/>
        <v>N.A</v>
      </c>
      <c r="AT138" s="106" t="str">
        <f t="shared" si="8"/>
        <v>N.A</v>
      </c>
      <c r="AU138" s="106" t="str">
        <f t="shared" si="8"/>
        <v>N.A</v>
      </c>
      <c r="AV138" s="106" t="str">
        <f t="shared" si="8"/>
        <v>N.A</v>
      </c>
      <c r="AW138" s="106" t="str">
        <f t="shared" si="8"/>
        <v>N.A</v>
      </c>
      <c r="AX138" s="106" t="str">
        <f t="shared" si="8"/>
        <v>N.A</v>
      </c>
      <c r="AY138" s="106" t="str">
        <f t="shared" si="8"/>
        <v>N.A</v>
      </c>
      <c r="AZ138" s="106" t="str">
        <f t="shared" si="8"/>
        <v>N.A</v>
      </c>
      <c r="BA138" s="106" t="str">
        <f t="shared" si="8"/>
        <v>N.A</v>
      </c>
      <c r="BB138" s="106" t="str">
        <f t="shared" si="8"/>
        <v>N.A</v>
      </c>
      <c r="BC138" s="106" t="str">
        <f t="shared" si="8"/>
        <v>N.A</v>
      </c>
      <c r="BD138" s="106" t="str">
        <f t="shared" si="8"/>
        <v>N.A</v>
      </c>
      <c r="BE138" s="106" t="str">
        <f t="shared" si="8"/>
        <v>N.A</v>
      </c>
      <c r="BF138" s="106" t="str">
        <f t="shared" si="8"/>
        <v>N.A</v>
      </c>
      <c r="BG138" s="106" t="str">
        <f t="shared" si="8"/>
        <v>N.A</v>
      </c>
      <c r="BH138" s="106" t="str">
        <f t="shared" si="8"/>
        <v>N.A</v>
      </c>
      <c r="BI138" s="106" t="str">
        <f t="shared" si="8"/>
        <v>N.A</v>
      </c>
      <c r="BJ138" s="106" t="str">
        <f t="shared" si="8"/>
        <v>N.A</v>
      </c>
      <c r="BK138" s="106" t="str">
        <f t="shared" si="8"/>
        <v>N.A</v>
      </c>
      <c r="BL138" s="106" t="str">
        <f t="shared" si="8"/>
        <v>N.A</v>
      </c>
      <c r="BM138" s="106" t="str">
        <f t="shared" si="8"/>
        <v>N.A</v>
      </c>
      <c r="BN138" s="106" t="str">
        <f t="shared" si="8"/>
        <v>N.A</v>
      </c>
      <c r="BO138" s="106" t="str">
        <f t="shared" si="8"/>
        <v>N.A</v>
      </c>
      <c r="BP138" s="106" t="str">
        <f t="shared" si="8"/>
        <v>N.A</v>
      </c>
      <c r="BQ138" s="106" t="str">
        <f t="shared" si="8"/>
        <v>N.A</v>
      </c>
      <c r="BR138" s="106" t="str">
        <f t="shared" si="8"/>
        <v>N.A</v>
      </c>
      <c r="BS138" s="106" t="str">
        <f t="shared" si="8"/>
        <v>N.A</v>
      </c>
      <c r="BT138" s="106" t="str">
        <f t="shared" si="8"/>
        <v>N.A</v>
      </c>
      <c r="BU138" s="106" t="str">
        <f t="shared" si="8"/>
        <v>N.A</v>
      </c>
      <c r="BV138" s="106" t="str">
        <f t="shared" si="8"/>
        <v>N.A</v>
      </c>
      <c r="BW138" s="106" t="str">
        <f t="shared" si="8"/>
        <v>N.A</v>
      </c>
      <c r="BX138" s="106" t="str">
        <f t="shared" si="8"/>
        <v>N.A</v>
      </c>
      <c r="BY138" s="106" t="str">
        <f t="shared" si="8"/>
        <v>N.A</v>
      </c>
    </row>
    <row r="139" spans="1:77" x14ac:dyDescent="0.25">
      <c r="A139" s="47"/>
      <c r="E139" s="62"/>
      <c r="F139" s="63" t="s">
        <v>124</v>
      </c>
      <c r="G139" s="64"/>
      <c r="H139" s="106" t="str">
        <f t="shared" si="5"/>
        <v>N.A</v>
      </c>
      <c r="I139" s="106" t="str">
        <f t="shared" si="5"/>
        <v>N.A</v>
      </c>
      <c r="J139" s="106" t="str">
        <f t="shared" si="5"/>
        <v>N.A</v>
      </c>
      <c r="K139" s="106" t="str">
        <f t="shared" si="5"/>
        <v>N.A</v>
      </c>
      <c r="L139" s="106" t="str">
        <f t="shared" si="5"/>
        <v>N.A</v>
      </c>
      <c r="M139" s="106" t="str">
        <f t="shared" si="5"/>
        <v>N.A</v>
      </c>
      <c r="N139" s="106" t="str">
        <f t="shared" si="5"/>
        <v>N.A</v>
      </c>
      <c r="O139" s="106" t="str">
        <f t="shared" si="5"/>
        <v>N.A</v>
      </c>
      <c r="P139" s="106" t="str">
        <f t="shared" si="5"/>
        <v>N.A</v>
      </c>
      <c r="Q139" s="106" t="str">
        <f t="shared" si="5"/>
        <v>N.A</v>
      </c>
      <c r="R139" s="106" t="str">
        <f t="shared" si="5"/>
        <v>N.A</v>
      </c>
      <c r="S139" s="106" t="str">
        <f t="shared" si="5"/>
        <v>N.A</v>
      </c>
      <c r="T139" s="106" t="str">
        <f t="shared" si="5"/>
        <v>N.A</v>
      </c>
      <c r="U139" s="106" t="str">
        <f t="shared" si="5"/>
        <v>N.A</v>
      </c>
      <c r="V139" s="106" t="str">
        <f t="shared" si="5"/>
        <v>N.A</v>
      </c>
      <c r="W139" s="106" t="str">
        <f t="shared" si="5"/>
        <v>N.A</v>
      </c>
      <c r="X139" s="106" t="str">
        <f t="shared" ref="X139:BY143" si="9">X119</f>
        <v>N.A</v>
      </c>
      <c r="Y139" s="106" t="str">
        <f t="shared" si="9"/>
        <v>N.A</v>
      </c>
      <c r="Z139" s="106" t="str">
        <f t="shared" si="9"/>
        <v>N.A</v>
      </c>
      <c r="AA139" s="106" t="str">
        <f t="shared" si="9"/>
        <v>N.A</v>
      </c>
      <c r="AB139" s="106" t="str">
        <f t="shared" si="9"/>
        <v>N.A</v>
      </c>
      <c r="AC139" s="106" t="str">
        <f t="shared" si="9"/>
        <v>N.A</v>
      </c>
      <c r="AD139" s="106" t="str">
        <f t="shared" si="9"/>
        <v>N.A</v>
      </c>
      <c r="AE139" s="106" t="str">
        <f t="shared" si="9"/>
        <v>N.A</v>
      </c>
      <c r="AF139" s="106" t="str">
        <f t="shared" si="9"/>
        <v>N.A</v>
      </c>
      <c r="AG139" s="106" t="str">
        <f t="shared" si="9"/>
        <v>N.A</v>
      </c>
      <c r="AH139" s="106" t="str">
        <f t="shared" si="9"/>
        <v>N.A</v>
      </c>
      <c r="AI139" s="106" t="str">
        <f t="shared" si="9"/>
        <v>N.A</v>
      </c>
      <c r="AJ139" s="106" t="str">
        <f t="shared" si="9"/>
        <v>N.A</v>
      </c>
      <c r="AK139" s="106" t="str">
        <f t="shared" si="9"/>
        <v>N.A</v>
      </c>
      <c r="AL139" s="106" t="str">
        <f t="shared" si="9"/>
        <v>N.A</v>
      </c>
      <c r="AM139" s="106" t="str">
        <f t="shared" si="9"/>
        <v>N.A</v>
      </c>
      <c r="AN139" s="106" t="str">
        <f t="shared" si="9"/>
        <v>N.A</v>
      </c>
      <c r="AO139" s="106" t="str">
        <f t="shared" si="9"/>
        <v>N.A</v>
      </c>
      <c r="AP139" s="106" t="str">
        <f t="shared" si="9"/>
        <v>N.A</v>
      </c>
      <c r="AQ139" s="106" t="str">
        <f t="shared" si="9"/>
        <v>N.A</v>
      </c>
      <c r="AR139" s="106" t="str">
        <f t="shared" si="9"/>
        <v>N.A</v>
      </c>
      <c r="AS139" s="106" t="str">
        <f t="shared" si="9"/>
        <v>N.A</v>
      </c>
      <c r="AT139" s="106" t="str">
        <f t="shared" si="9"/>
        <v>N.A</v>
      </c>
      <c r="AU139" s="106" t="str">
        <f t="shared" si="9"/>
        <v>N.A</v>
      </c>
      <c r="AV139" s="106" t="str">
        <f t="shared" si="9"/>
        <v>N.A</v>
      </c>
      <c r="AW139" s="106" t="str">
        <f t="shared" si="9"/>
        <v>N.A</v>
      </c>
      <c r="AX139" s="106" t="str">
        <f t="shared" si="9"/>
        <v>N.A</v>
      </c>
      <c r="AY139" s="106" t="str">
        <f t="shared" si="9"/>
        <v>N.A</v>
      </c>
      <c r="AZ139" s="106" t="str">
        <f t="shared" si="9"/>
        <v>N.A</v>
      </c>
      <c r="BA139" s="106" t="str">
        <f t="shared" si="9"/>
        <v>N.A</v>
      </c>
      <c r="BB139" s="106" t="str">
        <f t="shared" si="9"/>
        <v>N.A</v>
      </c>
      <c r="BC139" s="106" t="str">
        <f t="shared" si="9"/>
        <v>N.A</v>
      </c>
      <c r="BD139" s="106" t="str">
        <f t="shared" si="9"/>
        <v>N.A</v>
      </c>
      <c r="BE139" s="106" t="str">
        <f t="shared" si="9"/>
        <v>N.A</v>
      </c>
      <c r="BF139" s="106" t="str">
        <f t="shared" si="9"/>
        <v>N.A</v>
      </c>
      <c r="BG139" s="106" t="str">
        <f t="shared" si="9"/>
        <v>N.A</v>
      </c>
      <c r="BH139" s="106" t="str">
        <f t="shared" si="9"/>
        <v>N.A</v>
      </c>
      <c r="BI139" s="106" t="str">
        <f t="shared" si="9"/>
        <v>N.A</v>
      </c>
      <c r="BJ139" s="106" t="str">
        <f t="shared" si="9"/>
        <v>N.A</v>
      </c>
      <c r="BK139" s="106" t="str">
        <f t="shared" si="9"/>
        <v>N.A</v>
      </c>
      <c r="BL139" s="106" t="str">
        <f t="shared" si="9"/>
        <v>N.A</v>
      </c>
      <c r="BM139" s="106" t="str">
        <f t="shared" si="9"/>
        <v>N.A</v>
      </c>
      <c r="BN139" s="106" t="str">
        <f t="shared" si="9"/>
        <v>N.A</v>
      </c>
      <c r="BO139" s="106" t="str">
        <f t="shared" si="9"/>
        <v>N.A</v>
      </c>
      <c r="BP139" s="106" t="str">
        <f t="shared" si="9"/>
        <v>N.A</v>
      </c>
      <c r="BQ139" s="106" t="str">
        <f t="shared" si="9"/>
        <v>N.A</v>
      </c>
      <c r="BR139" s="106" t="str">
        <f t="shared" si="9"/>
        <v>N.A</v>
      </c>
      <c r="BS139" s="106" t="str">
        <f t="shared" si="9"/>
        <v>N.A</v>
      </c>
      <c r="BT139" s="106" t="str">
        <f t="shared" si="8"/>
        <v>N.A</v>
      </c>
      <c r="BU139" s="106" t="str">
        <f t="shared" si="8"/>
        <v>N.A</v>
      </c>
      <c r="BV139" s="106" t="str">
        <f t="shared" si="8"/>
        <v>N.A</v>
      </c>
      <c r="BW139" s="106" t="str">
        <f t="shared" si="8"/>
        <v>N.A</v>
      </c>
      <c r="BX139" s="106" t="str">
        <f t="shared" si="8"/>
        <v>N.A</v>
      </c>
      <c r="BY139" s="106" t="str">
        <f t="shared" si="8"/>
        <v>N.A</v>
      </c>
    </row>
    <row r="140" spans="1:77" x14ac:dyDescent="0.25">
      <c r="A140" s="47"/>
      <c r="E140" s="62"/>
      <c r="F140" s="63" t="s">
        <v>127</v>
      </c>
      <c r="G140" s="64"/>
      <c r="H140" s="106" t="str">
        <f t="shared" si="5"/>
        <v>N.A</v>
      </c>
      <c r="I140" s="106" t="str">
        <f t="shared" si="5"/>
        <v>N.A</v>
      </c>
      <c r="J140" s="106" t="str">
        <f t="shared" si="5"/>
        <v>N.A</v>
      </c>
      <c r="K140" s="106" t="str">
        <f t="shared" si="5"/>
        <v>N.A</v>
      </c>
      <c r="L140" s="106">
        <f t="shared" si="5"/>
        <v>1.24</v>
      </c>
      <c r="M140" s="106" t="str">
        <f t="shared" si="5"/>
        <v>N.A</v>
      </c>
      <c r="N140" s="106" t="str">
        <f t="shared" si="5"/>
        <v>N.A</v>
      </c>
      <c r="O140" s="106" t="str">
        <f t="shared" si="5"/>
        <v>N.A</v>
      </c>
      <c r="P140" s="106">
        <f t="shared" si="5"/>
        <v>0.6</v>
      </c>
      <c r="Q140" s="106" t="str">
        <f t="shared" si="5"/>
        <v>N.A</v>
      </c>
      <c r="R140" s="106" t="str">
        <f t="shared" si="5"/>
        <v>N.A</v>
      </c>
      <c r="S140" s="106" t="str">
        <f t="shared" si="5"/>
        <v>N.A</v>
      </c>
      <c r="T140" s="106" t="str">
        <f t="shared" si="5"/>
        <v>N.A</v>
      </c>
      <c r="U140" s="106" t="str">
        <f t="shared" si="5"/>
        <v>N.A</v>
      </c>
      <c r="V140" s="106" t="str">
        <f t="shared" si="5"/>
        <v>N.A</v>
      </c>
      <c r="W140" s="106" t="str">
        <f t="shared" si="5"/>
        <v>N.A</v>
      </c>
      <c r="X140" s="106" t="str">
        <f t="shared" si="9"/>
        <v>N.A</v>
      </c>
      <c r="Y140" s="106" t="str">
        <f t="shared" si="9"/>
        <v>N.A</v>
      </c>
      <c r="Z140" s="106" t="str">
        <f t="shared" si="9"/>
        <v>N.A</v>
      </c>
      <c r="AA140" s="106" t="str">
        <f t="shared" si="9"/>
        <v>N.A</v>
      </c>
      <c r="AB140" s="106" t="str">
        <f t="shared" si="9"/>
        <v>N.A</v>
      </c>
      <c r="AC140" s="106" t="str">
        <f t="shared" si="9"/>
        <v>N.A</v>
      </c>
      <c r="AD140" s="106" t="str">
        <f t="shared" si="9"/>
        <v>N.A</v>
      </c>
      <c r="AE140" s="106" t="str">
        <f t="shared" si="9"/>
        <v>N.A</v>
      </c>
      <c r="AF140" s="106" t="str">
        <f t="shared" si="9"/>
        <v>N.A</v>
      </c>
      <c r="AG140" s="106" t="str">
        <f t="shared" si="9"/>
        <v>N.A</v>
      </c>
      <c r="AH140" s="106" t="str">
        <f t="shared" si="9"/>
        <v>N.A</v>
      </c>
      <c r="AI140" s="106" t="str">
        <f t="shared" si="9"/>
        <v>N.A</v>
      </c>
      <c r="AJ140" s="106" t="str">
        <f t="shared" si="9"/>
        <v>N.A</v>
      </c>
      <c r="AK140" s="106" t="str">
        <f t="shared" si="9"/>
        <v>N.A</v>
      </c>
      <c r="AL140" s="106" t="str">
        <f t="shared" si="9"/>
        <v>N.A</v>
      </c>
      <c r="AM140" s="106" t="str">
        <f t="shared" si="9"/>
        <v>N.A</v>
      </c>
      <c r="AN140" s="106" t="str">
        <f t="shared" si="9"/>
        <v>N.A</v>
      </c>
      <c r="AO140" s="106" t="str">
        <f t="shared" si="9"/>
        <v>N.A</v>
      </c>
      <c r="AP140" s="106" t="str">
        <f t="shared" si="9"/>
        <v>N.A</v>
      </c>
      <c r="AQ140" s="106" t="str">
        <f t="shared" si="9"/>
        <v>N.A</v>
      </c>
      <c r="AR140" s="106" t="str">
        <f t="shared" si="9"/>
        <v>N.A</v>
      </c>
      <c r="AS140" s="106" t="str">
        <f t="shared" si="9"/>
        <v>N.A</v>
      </c>
      <c r="AT140" s="106" t="str">
        <f t="shared" si="9"/>
        <v>N.A</v>
      </c>
      <c r="AU140" s="106" t="str">
        <f t="shared" si="9"/>
        <v>N.A</v>
      </c>
      <c r="AV140" s="106" t="str">
        <f t="shared" si="9"/>
        <v>N.A</v>
      </c>
      <c r="AW140" s="106" t="str">
        <f t="shared" si="9"/>
        <v>N.A</v>
      </c>
      <c r="AX140" s="106" t="str">
        <f t="shared" si="9"/>
        <v>N.A</v>
      </c>
      <c r="AY140" s="106" t="str">
        <f t="shared" si="9"/>
        <v>N.A</v>
      </c>
      <c r="AZ140" s="106" t="str">
        <f t="shared" si="9"/>
        <v>N.A</v>
      </c>
      <c r="BA140" s="106" t="str">
        <f t="shared" si="9"/>
        <v>N.A</v>
      </c>
      <c r="BB140" s="106" t="str">
        <f t="shared" si="9"/>
        <v>N.A</v>
      </c>
      <c r="BC140" s="106" t="str">
        <f t="shared" si="9"/>
        <v>N.A</v>
      </c>
      <c r="BD140" s="106" t="str">
        <f t="shared" si="9"/>
        <v>N.A</v>
      </c>
      <c r="BE140" s="106" t="str">
        <f t="shared" si="9"/>
        <v>N.A</v>
      </c>
      <c r="BF140" s="106" t="str">
        <f t="shared" si="9"/>
        <v>N.A</v>
      </c>
      <c r="BG140" s="106" t="str">
        <f t="shared" si="9"/>
        <v>N.A</v>
      </c>
      <c r="BH140" s="106" t="str">
        <f t="shared" si="9"/>
        <v>N.A</v>
      </c>
      <c r="BI140" s="106" t="str">
        <f t="shared" si="9"/>
        <v>N.A</v>
      </c>
      <c r="BJ140" s="106" t="str">
        <f t="shared" si="9"/>
        <v>N.A</v>
      </c>
      <c r="BK140" s="106" t="str">
        <f t="shared" si="9"/>
        <v>N.A</v>
      </c>
      <c r="BL140" s="106" t="str">
        <f t="shared" si="9"/>
        <v>N.A</v>
      </c>
      <c r="BM140" s="106" t="str">
        <f t="shared" si="9"/>
        <v>N.A</v>
      </c>
      <c r="BN140" s="106" t="str">
        <f t="shared" si="9"/>
        <v>N.A</v>
      </c>
      <c r="BO140" s="106" t="str">
        <f t="shared" si="9"/>
        <v>N.A</v>
      </c>
      <c r="BP140" s="106" t="str">
        <f t="shared" si="9"/>
        <v>N.A</v>
      </c>
      <c r="BQ140" s="106" t="str">
        <f t="shared" si="9"/>
        <v>N.A</v>
      </c>
      <c r="BR140" s="106" t="str">
        <f t="shared" si="9"/>
        <v>N.A</v>
      </c>
      <c r="BS140" s="106" t="str">
        <f t="shared" si="9"/>
        <v>N.A</v>
      </c>
      <c r="BT140" s="106" t="str">
        <f t="shared" si="8"/>
        <v>N.A</v>
      </c>
      <c r="BU140" s="106" t="str">
        <f t="shared" si="8"/>
        <v>N.A</v>
      </c>
      <c r="BV140" s="106" t="str">
        <f t="shared" si="8"/>
        <v>N.A</v>
      </c>
      <c r="BW140" s="106" t="str">
        <f t="shared" si="8"/>
        <v>N.A</v>
      </c>
      <c r="BX140" s="106" t="str">
        <f t="shared" si="8"/>
        <v>N.A</v>
      </c>
      <c r="BY140" s="106" t="str">
        <f t="shared" si="8"/>
        <v>N.A</v>
      </c>
    </row>
    <row r="141" spans="1:77" x14ac:dyDescent="0.25">
      <c r="A141" s="47"/>
      <c r="E141" s="62"/>
      <c r="F141" s="63" t="s">
        <v>128</v>
      </c>
      <c r="G141" s="64"/>
      <c r="H141" s="106" t="str">
        <f t="shared" si="5"/>
        <v>N.A</v>
      </c>
      <c r="I141" s="106" t="str">
        <f t="shared" si="5"/>
        <v>N.A</v>
      </c>
      <c r="J141" s="106" t="str">
        <f t="shared" si="5"/>
        <v>N.A</v>
      </c>
      <c r="K141" s="106" t="str">
        <f t="shared" si="5"/>
        <v>N.A</v>
      </c>
      <c r="L141" s="106" t="str">
        <f t="shared" si="5"/>
        <v>N.A</v>
      </c>
      <c r="M141" s="106" t="str">
        <f t="shared" si="5"/>
        <v>N.A</v>
      </c>
      <c r="N141" s="106" t="str">
        <f t="shared" si="5"/>
        <v>N.A</v>
      </c>
      <c r="O141" s="106" t="str">
        <f t="shared" si="5"/>
        <v>N.A</v>
      </c>
      <c r="P141" s="106" t="str">
        <f t="shared" si="5"/>
        <v>N.A</v>
      </c>
      <c r="Q141" s="106" t="str">
        <f t="shared" si="5"/>
        <v>N.A</v>
      </c>
      <c r="R141" s="106" t="str">
        <f t="shared" si="5"/>
        <v>N.A</v>
      </c>
      <c r="S141" s="106" t="str">
        <f t="shared" si="5"/>
        <v>N.A</v>
      </c>
      <c r="T141" s="106" t="str">
        <f t="shared" si="5"/>
        <v>N.A</v>
      </c>
      <c r="U141" s="106" t="str">
        <f t="shared" si="5"/>
        <v>N.A</v>
      </c>
      <c r="V141" s="106" t="str">
        <f t="shared" si="5"/>
        <v>N.A</v>
      </c>
      <c r="W141" s="106" t="str">
        <f t="shared" si="5"/>
        <v>N.A</v>
      </c>
      <c r="X141" s="106" t="str">
        <f t="shared" si="9"/>
        <v>N.A</v>
      </c>
      <c r="Y141" s="106" t="str">
        <f t="shared" si="9"/>
        <v>N.A</v>
      </c>
      <c r="Z141" s="106" t="str">
        <f t="shared" si="9"/>
        <v>N.A</v>
      </c>
      <c r="AA141" s="106" t="str">
        <f t="shared" si="9"/>
        <v>N.A</v>
      </c>
      <c r="AB141" s="106">
        <f t="shared" si="9"/>
        <v>25.417004299999995</v>
      </c>
      <c r="AC141" s="106" t="str">
        <f t="shared" si="9"/>
        <v>N.A</v>
      </c>
      <c r="AD141" s="106" t="str">
        <f t="shared" si="9"/>
        <v>N.A</v>
      </c>
      <c r="AE141" s="106" t="str">
        <f t="shared" si="9"/>
        <v>N.A</v>
      </c>
      <c r="AF141" s="106" t="str">
        <f t="shared" si="9"/>
        <v>N.A</v>
      </c>
      <c r="AG141" s="106" t="str">
        <f t="shared" si="9"/>
        <v>N.A</v>
      </c>
      <c r="AH141" s="106" t="str">
        <f t="shared" si="9"/>
        <v>N.A</v>
      </c>
      <c r="AI141" s="106" t="str">
        <f t="shared" si="9"/>
        <v>N.A</v>
      </c>
      <c r="AJ141" s="106" t="str">
        <f t="shared" si="9"/>
        <v>N.A</v>
      </c>
      <c r="AK141" s="106" t="str">
        <f t="shared" si="9"/>
        <v>N.A</v>
      </c>
      <c r="AL141" s="106" t="str">
        <f t="shared" si="9"/>
        <v>N.A</v>
      </c>
      <c r="AM141" s="106" t="str">
        <f t="shared" si="9"/>
        <v>N.A</v>
      </c>
      <c r="AN141" s="106" t="str">
        <f t="shared" si="9"/>
        <v>N.A</v>
      </c>
      <c r="AO141" s="106" t="str">
        <f t="shared" si="9"/>
        <v>N.A</v>
      </c>
      <c r="AP141" s="106" t="str">
        <f t="shared" si="9"/>
        <v>N.A</v>
      </c>
      <c r="AQ141" s="106" t="str">
        <f t="shared" si="9"/>
        <v>N.A</v>
      </c>
      <c r="AR141" s="106" t="str">
        <f t="shared" si="9"/>
        <v>N.A</v>
      </c>
      <c r="AS141" s="106" t="str">
        <f t="shared" si="9"/>
        <v>N.A</v>
      </c>
      <c r="AT141" s="106" t="str">
        <f t="shared" si="9"/>
        <v>N.A</v>
      </c>
      <c r="AU141" s="106" t="str">
        <f t="shared" si="9"/>
        <v>N.A</v>
      </c>
      <c r="AV141" s="106" t="str">
        <f t="shared" si="9"/>
        <v>N.A</v>
      </c>
      <c r="AW141" s="106" t="str">
        <f t="shared" si="9"/>
        <v>N.A</v>
      </c>
      <c r="AX141" s="106" t="str">
        <f t="shared" si="9"/>
        <v>N.A</v>
      </c>
      <c r="AY141" s="106" t="str">
        <f t="shared" si="9"/>
        <v>N.A</v>
      </c>
      <c r="AZ141" s="106" t="str">
        <f t="shared" si="9"/>
        <v>N.A</v>
      </c>
      <c r="BA141" s="106" t="str">
        <f t="shared" si="9"/>
        <v>N.A</v>
      </c>
      <c r="BB141" s="106" t="str">
        <f t="shared" si="9"/>
        <v>N.A</v>
      </c>
      <c r="BC141" s="106" t="str">
        <f t="shared" si="9"/>
        <v>N.A</v>
      </c>
      <c r="BD141" s="106" t="str">
        <f t="shared" si="9"/>
        <v>N.A</v>
      </c>
      <c r="BE141" s="106" t="str">
        <f t="shared" si="9"/>
        <v>N.A</v>
      </c>
      <c r="BF141" s="106" t="str">
        <f t="shared" si="9"/>
        <v>N.A</v>
      </c>
      <c r="BG141" s="106" t="str">
        <f t="shared" si="9"/>
        <v>N.A</v>
      </c>
      <c r="BH141" s="106" t="str">
        <f t="shared" si="9"/>
        <v>N.A</v>
      </c>
      <c r="BI141" s="106" t="str">
        <f t="shared" si="9"/>
        <v>N.A</v>
      </c>
      <c r="BJ141" s="106" t="str">
        <f t="shared" si="9"/>
        <v>N.A</v>
      </c>
      <c r="BK141" s="106" t="str">
        <f t="shared" si="9"/>
        <v>N.A</v>
      </c>
      <c r="BL141" s="106" t="str">
        <f t="shared" si="9"/>
        <v>N.A</v>
      </c>
      <c r="BM141" s="106" t="str">
        <f t="shared" si="9"/>
        <v>N.A</v>
      </c>
      <c r="BN141" s="106" t="str">
        <f t="shared" si="9"/>
        <v>N.A</v>
      </c>
      <c r="BO141" s="106" t="str">
        <f t="shared" si="9"/>
        <v>N.A</v>
      </c>
      <c r="BP141" s="106" t="str">
        <f t="shared" si="9"/>
        <v>N.A</v>
      </c>
      <c r="BQ141" s="106" t="str">
        <f t="shared" si="9"/>
        <v>N.A</v>
      </c>
      <c r="BR141" s="106" t="str">
        <f t="shared" si="9"/>
        <v>N.A</v>
      </c>
      <c r="BS141" s="106" t="str">
        <f t="shared" si="9"/>
        <v>N.A</v>
      </c>
      <c r="BT141" s="106" t="str">
        <f t="shared" si="9"/>
        <v>N.A</v>
      </c>
      <c r="BU141" s="106" t="str">
        <f t="shared" si="9"/>
        <v>N.A</v>
      </c>
      <c r="BV141" s="106" t="str">
        <f t="shared" si="9"/>
        <v>N.A</v>
      </c>
      <c r="BW141" s="106" t="str">
        <f t="shared" si="9"/>
        <v>N.A</v>
      </c>
      <c r="BX141" s="106" t="str">
        <f t="shared" si="9"/>
        <v>N.A</v>
      </c>
      <c r="BY141" s="106" t="str">
        <f t="shared" si="9"/>
        <v>N.A</v>
      </c>
    </row>
    <row r="142" spans="1:77" x14ac:dyDescent="0.25">
      <c r="A142" s="47"/>
      <c r="E142" s="62"/>
      <c r="F142" s="63" t="s">
        <v>129</v>
      </c>
      <c r="G142" s="64"/>
      <c r="H142" s="106" t="str">
        <f t="shared" si="5"/>
        <v>N.A</v>
      </c>
      <c r="I142" s="106">
        <f t="shared" si="5"/>
        <v>63.924614200000008</v>
      </c>
      <c r="J142" s="106" t="str">
        <f t="shared" si="5"/>
        <v>N.A</v>
      </c>
      <c r="K142" s="106" t="str">
        <f t="shared" si="5"/>
        <v>N.A</v>
      </c>
      <c r="L142" s="106" t="str">
        <f t="shared" si="5"/>
        <v>N.A</v>
      </c>
      <c r="M142" s="106" t="str">
        <f t="shared" si="5"/>
        <v>N.A</v>
      </c>
      <c r="N142" s="106" t="str">
        <f t="shared" si="5"/>
        <v>N.A</v>
      </c>
      <c r="O142" s="106" t="str">
        <f t="shared" si="5"/>
        <v>N.A</v>
      </c>
      <c r="P142" s="106">
        <f t="shared" si="5"/>
        <v>0.2270114</v>
      </c>
      <c r="Q142" s="106">
        <f t="shared" si="5"/>
        <v>0.51367900000000011</v>
      </c>
      <c r="R142" s="106" t="str">
        <f t="shared" si="5"/>
        <v>N.A</v>
      </c>
      <c r="S142" s="106" t="str">
        <f t="shared" si="5"/>
        <v>N.A</v>
      </c>
      <c r="T142" s="106" t="str">
        <f t="shared" si="5"/>
        <v>N.A</v>
      </c>
      <c r="U142" s="106" t="str">
        <f t="shared" si="5"/>
        <v>N.A</v>
      </c>
      <c r="V142" s="106" t="str">
        <f t="shared" si="5"/>
        <v>N.A</v>
      </c>
      <c r="W142" s="106" t="str">
        <f t="shared" si="5"/>
        <v>N.A</v>
      </c>
      <c r="X142" s="106" t="str">
        <f t="shared" si="9"/>
        <v>N.A</v>
      </c>
      <c r="Y142" s="106" t="str">
        <f t="shared" si="9"/>
        <v>N.A</v>
      </c>
      <c r="Z142" s="106" t="str">
        <f t="shared" si="9"/>
        <v>N.A</v>
      </c>
      <c r="AA142" s="106" t="str">
        <f t="shared" si="9"/>
        <v>N.A</v>
      </c>
      <c r="AB142" s="106">
        <f t="shared" si="9"/>
        <v>18.6896551</v>
      </c>
      <c r="AC142" s="106" t="str">
        <f t="shared" si="9"/>
        <v>N.A</v>
      </c>
      <c r="AD142" s="106" t="str">
        <f t="shared" si="9"/>
        <v>N.A</v>
      </c>
      <c r="AE142" s="106" t="str">
        <f t="shared" si="9"/>
        <v>N.A</v>
      </c>
      <c r="AF142" s="106" t="str">
        <f t="shared" si="9"/>
        <v>N.A</v>
      </c>
      <c r="AG142" s="106" t="str">
        <f t="shared" si="9"/>
        <v>N.A</v>
      </c>
      <c r="AH142" s="106" t="str">
        <f t="shared" si="9"/>
        <v>N.A</v>
      </c>
      <c r="AI142" s="106" t="str">
        <f t="shared" si="9"/>
        <v>N.A</v>
      </c>
      <c r="AJ142" s="106" t="str">
        <f t="shared" si="9"/>
        <v>N.A</v>
      </c>
      <c r="AK142" s="106" t="str">
        <f t="shared" si="9"/>
        <v>N.A</v>
      </c>
      <c r="AL142" s="106" t="str">
        <f t="shared" si="9"/>
        <v>N.A</v>
      </c>
      <c r="AM142" s="106" t="str">
        <f t="shared" si="9"/>
        <v>N.A</v>
      </c>
      <c r="AN142" s="106" t="str">
        <f t="shared" si="9"/>
        <v>N.A</v>
      </c>
      <c r="AO142" s="106" t="str">
        <f t="shared" si="9"/>
        <v>N.A</v>
      </c>
      <c r="AP142" s="106" t="str">
        <f t="shared" si="9"/>
        <v>N.A</v>
      </c>
      <c r="AQ142" s="106" t="str">
        <f t="shared" si="9"/>
        <v>N.A</v>
      </c>
      <c r="AR142" s="106" t="str">
        <f t="shared" si="9"/>
        <v>N.A</v>
      </c>
      <c r="AS142" s="106" t="str">
        <f t="shared" si="9"/>
        <v>N.A</v>
      </c>
      <c r="AT142" s="106" t="str">
        <f t="shared" si="9"/>
        <v>N.A</v>
      </c>
      <c r="AU142" s="106" t="str">
        <f t="shared" si="9"/>
        <v>N.A</v>
      </c>
      <c r="AV142" s="106" t="str">
        <f t="shared" si="9"/>
        <v>N.A</v>
      </c>
      <c r="AW142" s="106" t="str">
        <f t="shared" si="9"/>
        <v>N.A</v>
      </c>
      <c r="AX142" s="106" t="str">
        <f t="shared" si="9"/>
        <v>N.A</v>
      </c>
      <c r="AY142" s="106" t="str">
        <f t="shared" si="9"/>
        <v>N.A</v>
      </c>
      <c r="AZ142" s="106" t="str">
        <f t="shared" si="9"/>
        <v>N.A</v>
      </c>
      <c r="BA142" s="106" t="str">
        <f t="shared" si="9"/>
        <v>N.A</v>
      </c>
      <c r="BB142" s="106" t="str">
        <f t="shared" si="9"/>
        <v>N.A</v>
      </c>
      <c r="BC142" s="106" t="str">
        <f t="shared" si="9"/>
        <v>N.A</v>
      </c>
      <c r="BD142" s="106" t="str">
        <f t="shared" si="9"/>
        <v>N.A</v>
      </c>
      <c r="BE142" s="106" t="str">
        <f t="shared" si="9"/>
        <v>N.A</v>
      </c>
      <c r="BF142" s="106" t="str">
        <f t="shared" si="9"/>
        <v>N.A</v>
      </c>
      <c r="BG142" s="106" t="str">
        <f t="shared" si="9"/>
        <v>N.A</v>
      </c>
      <c r="BH142" s="106" t="str">
        <f t="shared" si="9"/>
        <v>N.A</v>
      </c>
      <c r="BI142" s="106" t="str">
        <f t="shared" si="9"/>
        <v>N.A</v>
      </c>
      <c r="BJ142" s="106" t="str">
        <f t="shared" si="9"/>
        <v>N.A</v>
      </c>
      <c r="BK142" s="106" t="str">
        <f t="shared" si="9"/>
        <v>N.A</v>
      </c>
      <c r="BL142" s="106" t="str">
        <f t="shared" si="9"/>
        <v>N.A</v>
      </c>
      <c r="BM142" s="106" t="str">
        <f t="shared" si="9"/>
        <v>N.A</v>
      </c>
      <c r="BN142" s="106" t="str">
        <f t="shared" si="9"/>
        <v>N.A</v>
      </c>
      <c r="BO142" s="106" t="str">
        <f t="shared" si="9"/>
        <v>N.A</v>
      </c>
      <c r="BP142" s="106" t="str">
        <f t="shared" si="9"/>
        <v>N.A</v>
      </c>
      <c r="BQ142" s="106" t="str">
        <f t="shared" si="9"/>
        <v>N.A</v>
      </c>
      <c r="BR142" s="106" t="str">
        <f t="shared" si="9"/>
        <v>N.A</v>
      </c>
      <c r="BS142" s="106" t="str">
        <f t="shared" si="9"/>
        <v>N.A</v>
      </c>
      <c r="BT142" s="106" t="str">
        <f t="shared" si="9"/>
        <v>N.A</v>
      </c>
      <c r="BU142" s="106" t="str">
        <f t="shared" si="9"/>
        <v>N.A</v>
      </c>
      <c r="BV142" s="106" t="str">
        <f t="shared" si="9"/>
        <v>N.A</v>
      </c>
      <c r="BW142" s="106" t="str">
        <f t="shared" si="9"/>
        <v>N.A</v>
      </c>
      <c r="BX142" s="106" t="str">
        <f t="shared" si="9"/>
        <v>N.A</v>
      </c>
      <c r="BY142" s="106" t="str">
        <f t="shared" si="9"/>
        <v>N.A</v>
      </c>
    </row>
    <row r="143" spans="1:77" x14ac:dyDescent="0.25">
      <c r="A143" s="47"/>
      <c r="E143" s="62"/>
      <c r="F143" s="63" t="s">
        <v>130</v>
      </c>
      <c r="G143" s="64"/>
      <c r="H143" s="106" t="str">
        <f t="shared" si="5"/>
        <v>N.A</v>
      </c>
      <c r="I143" s="106">
        <f t="shared" si="5"/>
        <v>71.960294000000005</v>
      </c>
      <c r="J143" s="106" t="str">
        <f t="shared" si="5"/>
        <v>N.A</v>
      </c>
      <c r="K143" s="106" t="str">
        <f t="shared" si="5"/>
        <v>N.A</v>
      </c>
      <c r="L143" s="106" t="str">
        <f t="shared" si="5"/>
        <v>N.A</v>
      </c>
      <c r="M143" s="106" t="str">
        <f t="shared" si="5"/>
        <v>N.A</v>
      </c>
      <c r="N143" s="106" t="str">
        <f t="shared" si="5"/>
        <v>N.A</v>
      </c>
      <c r="O143" s="106" t="str">
        <f t="shared" si="5"/>
        <v>N.A</v>
      </c>
      <c r="P143" s="106">
        <f t="shared" si="5"/>
        <v>0.3321018</v>
      </c>
      <c r="Q143" s="106">
        <f t="shared" si="5"/>
        <v>0.66512459999999995</v>
      </c>
      <c r="R143" s="106" t="str">
        <f t="shared" si="5"/>
        <v>N.A</v>
      </c>
      <c r="S143" s="106" t="str">
        <f t="shared" si="5"/>
        <v>N.A</v>
      </c>
      <c r="T143" s="106" t="str">
        <f t="shared" si="5"/>
        <v>N.A</v>
      </c>
      <c r="U143" s="106" t="str">
        <f t="shared" si="5"/>
        <v>N.A</v>
      </c>
      <c r="V143" s="106" t="str">
        <f t="shared" si="5"/>
        <v>N.A</v>
      </c>
      <c r="W143" s="106" t="str">
        <f t="shared" si="5"/>
        <v>N.A</v>
      </c>
      <c r="X143" s="106" t="str">
        <f t="shared" si="9"/>
        <v>N.A</v>
      </c>
      <c r="Y143" s="106" t="str">
        <f t="shared" si="9"/>
        <v>N.A</v>
      </c>
      <c r="Z143" s="106" t="str">
        <f t="shared" si="9"/>
        <v>N.A</v>
      </c>
      <c r="AA143" s="106" t="str">
        <f t="shared" si="9"/>
        <v>N.A</v>
      </c>
      <c r="AB143" s="106">
        <f t="shared" si="9"/>
        <v>22.775495599999999</v>
      </c>
      <c r="AC143" s="106" t="str">
        <f t="shared" si="9"/>
        <v>N.A</v>
      </c>
      <c r="AD143" s="106" t="str">
        <f t="shared" si="9"/>
        <v>N.A</v>
      </c>
      <c r="AE143" s="106" t="str">
        <f t="shared" si="9"/>
        <v>N.A</v>
      </c>
      <c r="AF143" s="106" t="str">
        <f t="shared" si="9"/>
        <v>N.A</v>
      </c>
      <c r="AG143" s="106" t="str">
        <f t="shared" si="9"/>
        <v>N.A</v>
      </c>
      <c r="AH143" s="106" t="str">
        <f t="shared" si="9"/>
        <v>N.A</v>
      </c>
      <c r="AI143" s="106" t="str">
        <f t="shared" si="9"/>
        <v>N.A</v>
      </c>
      <c r="AJ143" s="106" t="str">
        <f t="shared" si="9"/>
        <v>N.A</v>
      </c>
      <c r="AK143" s="106" t="str">
        <f t="shared" si="9"/>
        <v>N.A</v>
      </c>
      <c r="AL143" s="106" t="str">
        <f t="shared" si="9"/>
        <v>N.A</v>
      </c>
      <c r="AM143" s="106" t="str">
        <f t="shared" si="9"/>
        <v>N.A</v>
      </c>
      <c r="AN143" s="106" t="str">
        <f t="shared" si="9"/>
        <v>N.A</v>
      </c>
      <c r="AO143" s="106" t="str">
        <f t="shared" si="9"/>
        <v>N.A</v>
      </c>
      <c r="AP143" s="106" t="str">
        <f t="shared" si="9"/>
        <v>N.A</v>
      </c>
      <c r="AQ143" s="106" t="str">
        <f t="shared" si="9"/>
        <v>N.A</v>
      </c>
      <c r="AR143" s="106" t="str">
        <f t="shared" si="9"/>
        <v>N.A</v>
      </c>
      <c r="AS143" s="106" t="str">
        <f t="shared" si="9"/>
        <v>N.A</v>
      </c>
      <c r="AT143" s="106" t="str">
        <f t="shared" si="9"/>
        <v>N.A</v>
      </c>
      <c r="AU143" s="106" t="str">
        <f t="shared" si="9"/>
        <v>N.A</v>
      </c>
      <c r="AV143" s="106" t="str">
        <f t="shared" si="9"/>
        <v>N.A</v>
      </c>
      <c r="AW143" s="106" t="str">
        <f t="shared" si="9"/>
        <v>N.A</v>
      </c>
      <c r="AX143" s="106" t="str">
        <f t="shared" si="9"/>
        <v>N.A</v>
      </c>
      <c r="AY143" s="106" t="str">
        <f t="shared" si="9"/>
        <v>N.A</v>
      </c>
      <c r="AZ143" s="106" t="str">
        <f t="shared" si="9"/>
        <v>N.A</v>
      </c>
      <c r="BA143" s="106" t="str">
        <f t="shared" si="9"/>
        <v>N.A</v>
      </c>
      <c r="BB143" s="106" t="str">
        <f t="shared" si="9"/>
        <v>N.A</v>
      </c>
      <c r="BC143" s="106" t="str">
        <f t="shared" si="9"/>
        <v>N.A</v>
      </c>
      <c r="BD143" s="106" t="str">
        <f t="shared" si="9"/>
        <v>N.A</v>
      </c>
      <c r="BE143" s="106" t="str">
        <f t="shared" si="9"/>
        <v>N.A</v>
      </c>
      <c r="BF143" s="106" t="str">
        <f t="shared" si="9"/>
        <v>N.A</v>
      </c>
      <c r="BG143" s="106" t="str">
        <f t="shared" si="9"/>
        <v>N.A</v>
      </c>
      <c r="BH143" s="106" t="str">
        <f t="shared" si="9"/>
        <v>N.A</v>
      </c>
      <c r="BI143" s="106" t="str">
        <f t="shared" si="9"/>
        <v>N.A</v>
      </c>
      <c r="BJ143" s="106" t="str">
        <f t="shared" si="9"/>
        <v>N.A</v>
      </c>
      <c r="BK143" s="106" t="str">
        <f t="shared" si="9"/>
        <v>N.A</v>
      </c>
      <c r="BL143" s="106" t="str">
        <f t="shared" si="9"/>
        <v>N.A</v>
      </c>
      <c r="BM143" s="106" t="str">
        <f t="shared" si="9"/>
        <v>N.A</v>
      </c>
      <c r="BN143" s="106" t="str">
        <f t="shared" si="9"/>
        <v>N.A</v>
      </c>
      <c r="BO143" s="106" t="str">
        <f t="shared" si="9"/>
        <v>N.A</v>
      </c>
      <c r="BP143" s="106" t="str">
        <f t="shared" si="9"/>
        <v>N.A</v>
      </c>
      <c r="BQ143" s="106" t="str">
        <f t="shared" si="9"/>
        <v>N.A</v>
      </c>
      <c r="BR143" s="106" t="str">
        <f t="shared" si="9"/>
        <v>N.A</v>
      </c>
      <c r="BS143" s="106" t="str">
        <f t="shared" si="9"/>
        <v>N.A</v>
      </c>
      <c r="BT143" s="106" t="str">
        <f t="shared" si="9"/>
        <v>N.A</v>
      </c>
      <c r="BU143" s="106" t="str">
        <f t="shared" si="9"/>
        <v>N.A</v>
      </c>
      <c r="BV143" s="106" t="str">
        <f t="shared" si="9"/>
        <v>N.A</v>
      </c>
      <c r="BW143" s="106" t="str">
        <f t="shared" ref="BT143:BY144" si="10">BW123</f>
        <v>N.A</v>
      </c>
      <c r="BX143" s="106" t="str">
        <f t="shared" si="10"/>
        <v>N.A</v>
      </c>
      <c r="BY143" s="106" t="str">
        <f t="shared" si="10"/>
        <v>N.A</v>
      </c>
    </row>
    <row r="144" spans="1:77" x14ac:dyDescent="0.25">
      <c r="A144" s="47"/>
      <c r="E144" s="62"/>
      <c r="F144" s="63" t="s">
        <v>131</v>
      </c>
      <c r="G144" s="64"/>
      <c r="H144" s="106" t="str">
        <f t="shared" si="5"/>
        <v>N.A</v>
      </c>
      <c r="I144" s="106">
        <f t="shared" si="5"/>
        <v>29.113124200000001</v>
      </c>
      <c r="J144" s="106" t="str">
        <f t="shared" si="5"/>
        <v>N.A</v>
      </c>
      <c r="K144" s="106" t="str">
        <f t="shared" si="5"/>
        <v>N.A</v>
      </c>
      <c r="L144" s="106" t="str">
        <f t="shared" si="5"/>
        <v>N.A</v>
      </c>
      <c r="M144" s="106">
        <f t="shared" si="5"/>
        <v>1.0799999999999998</v>
      </c>
      <c r="N144" s="106">
        <f t="shared" si="5"/>
        <v>0.48000000000000004</v>
      </c>
      <c r="O144" s="106" t="str">
        <f t="shared" si="5"/>
        <v>N.A</v>
      </c>
      <c r="P144" s="106">
        <f t="shared" si="5"/>
        <v>0.22346920000000001</v>
      </c>
      <c r="Q144" s="106" t="str">
        <f t="shared" si="5"/>
        <v>N.A</v>
      </c>
      <c r="R144" s="106" t="str">
        <f t="shared" si="5"/>
        <v>N.A</v>
      </c>
      <c r="S144" s="106" t="str">
        <f t="shared" si="5"/>
        <v>N.A</v>
      </c>
      <c r="T144" s="106" t="str">
        <f t="shared" si="5"/>
        <v>N.A</v>
      </c>
      <c r="U144" s="106" t="str">
        <f t="shared" si="5"/>
        <v>N.A</v>
      </c>
      <c r="V144" s="106" t="str">
        <f t="shared" si="5"/>
        <v>N.A</v>
      </c>
      <c r="W144" s="106" t="str">
        <f t="shared" si="5"/>
        <v>N.A</v>
      </c>
      <c r="X144" s="106" t="str">
        <f t="shared" ref="X144:BY146" si="11">X124</f>
        <v>N.A</v>
      </c>
      <c r="Y144" s="106" t="str">
        <f t="shared" si="11"/>
        <v>N.A</v>
      </c>
      <c r="Z144" s="106" t="str">
        <f t="shared" si="11"/>
        <v>N.A</v>
      </c>
      <c r="AA144" s="106" t="str">
        <f t="shared" si="11"/>
        <v>N.A</v>
      </c>
      <c r="AB144" s="106">
        <f t="shared" si="11"/>
        <v>27.0493366</v>
      </c>
      <c r="AC144" s="106" t="str">
        <f t="shared" si="11"/>
        <v>N.A</v>
      </c>
      <c r="AD144" s="106" t="str">
        <f t="shared" si="11"/>
        <v>N.A</v>
      </c>
      <c r="AE144" s="106" t="str">
        <f t="shared" si="11"/>
        <v>N.A</v>
      </c>
      <c r="AF144" s="106" t="str">
        <f t="shared" si="11"/>
        <v>N.A</v>
      </c>
      <c r="AG144" s="106" t="str">
        <f t="shared" si="11"/>
        <v>N.A</v>
      </c>
      <c r="AH144" s="106" t="str">
        <f t="shared" si="11"/>
        <v>N.A</v>
      </c>
      <c r="AI144" s="106" t="str">
        <f t="shared" si="11"/>
        <v>N.A</v>
      </c>
      <c r="AJ144" s="106" t="str">
        <f t="shared" si="11"/>
        <v>N.A</v>
      </c>
      <c r="AK144" s="106" t="str">
        <f t="shared" si="11"/>
        <v>N.A</v>
      </c>
      <c r="AL144" s="106" t="str">
        <f t="shared" si="11"/>
        <v>N.A</v>
      </c>
      <c r="AM144" s="106" t="str">
        <f t="shared" si="11"/>
        <v>N.A</v>
      </c>
      <c r="AN144" s="106" t="str">
        <f t="shared" si="11"/>
        <v>N.A</v>
      </c>
      <c r="AO144" s="106" t="str">
        <f t="shared" si="11"/>
        <v>N.A</v>
      </c>
      <c r="AP144" s="106" t="str">
        <f t="shared" si="11"/>
        <v>N.A</v>
      </c>
      <c r="AQ144" s="106" t="str">
        <f t="shared" si="11"/>
        <v>N.A</v>
      </c>
      <c r="AR144" s="106" t="str">
        <f t="shared" si="11"/>
        <v>N.A</v>
      </c>
      <c r="AS144" s="106" t="str">
        <f t="shared" si="11"/>
        <v>N.A</v>
      </c>
      <c r="AT144" s="106" t="str">
        <f t="shared" si="11"/>
        <v>N.A</v>
      </c>
      <c r="AU144" s="106" t="str">
        <f t="shared" si="11"/>
        <v>N.A</v>
      </c>
      <c r="AV144" s="106" t="str">
        <f t="shared" si="11"/>
        <v>N.A</v>
      </c>
      <c r="AW144" s="106" t="str">
        <f t="shared" si="11"/>
        <v>N.A</v>
      </c>
      <c r="AX144" s="106" t="str">
        <f t="shared" si="11"/>
        <v>N.A</v>
      </c>
      <c r="AY144" s="106" t="str">
        <f t="shared" si="11"/>
        <v>N.A</v>
      </c>
      <c r="AZ144" s="106" t="str">
        <f t="shared" si="11"/>
        <v>N.A</v>
      </c>
      <c r="BA144" s="106" t="str">
        <f t="shared" si="11"/>
        <v>N.A</v>
      </c>
      <c r="BB144" s="106" t="str">
        <f t="shared" si="11"/>
        <v>N.A</v>
      </c>
      <c r="BC144" s="106" t="str">
        <f t="shared" si="11"/>
        <v>N.A</v>
      </c>
      <c r="BD144" s="106" t="str">
        <f t="shared" si="11"/>
        <v>N.A</v>
      </c>
      <c r="BE144" s="106" t="str">
        <f t="shared" si="11"/>
        <v>N.A</v>
      </c>
      <c r="BF144" s="106" t="str">
        <f t="shared" si="11"/>
        <v>N.A</v>
      </c>
      <c r="BG144" s="106" t="str">
        <f t="shared" si="11"/>
        <v>N.A</v>
      </c>
      <c r="BH144" s="106" t="str">
        <f t="shared" si="11"/>
        <v>N.A</v>
      </c>
      <c r="BI144" s="106" t="str">
        <f t="shared" si="11"/>
        <v>N.A</v>
      </c>
      <c r="BJ144" s="106" t="str">
        <f t="shared" si="11"/>
        <v>N.A</v>
      </c>
      <c r="BK144" s="106" t="str">
        <f t="shared" si="11"/>
        <v>N.A</v>
      </c>
      <c r="BL144" s="106" t="str">
        <f t="shared" si="11"/>
        <v>N.A</v>
      </c>
      <c r="BM144" s="106" t="str">
        <f t="shared" si="11"/>
        <v>N.A</v>
      </c>
      <c r="BN144" s="106" t="str">
        <f t="shared" si="11"/>
        <v>N.A</v>
      </c>
      <c r="BO144" s="106" t="str">
        <f t="shared" si="11"/>
        <v>N.A</v>
      </c>
      <c r="BP144" s="106" t="str">
        <f t="shared" si="11"/>
        <v>N.A</v>
      </c>
      <c r="BQ144" s="106" t="str">
        <f t="shared" si="11"/>
        <v>N.A</v>
      </c>
      <c r="BR144" s="106" t="str">
        <f t="shared" si="11"/>
        <v>N.A</v>
      </c>
      <c r="BS144" s="106" t="str">
        <f t="shared" si="11"/>
        <v>N.A</v>
      </c>
      <c r="BT144" s="106" t="str">
        <f t="shared" si="10"/>
        <v>N.A</v>
      </c>
      <c r="BU144" s="106" t="str">
        <f t="shared" si="10"/>
        <v>N.A</v>
      </c>
      <c r="BV144" s="106" t="str">
        <f t="shared" si="10"/>
        <v>N.A</v>
      </c>
      <c r="BW144" s="106" t="str">
        <f t="shared" si="10"/>
        <v>N.A</v>
      </c>
      <c r="BX144" s="106" t="str">
        <f t="shared" si="10"/>
        <v>N.A</v>
      </c>
      <c r="BY144" s="106" t="str">
        <f t="shared" si="10"/>
        <v>N.A</v>
      </c>
    </row>
    <row r="145" spans="1:77" x14ac:dyDescent="0.25">
      <c r="A145" s="47"/>
      <c r="E145" s="62"/>
      <c r="F145" s="63" t="s">
        <v>132</v>
      </c>
      <c r="G145" s="64"/>
      <c r="H145" s="106" t="str">
        <f t="shared" ref="H145:BR146" si="12">H125</f>
        <v>N.A</v>
      </c>
      <c r="I145" s="106" t="str">
        <f t="shared" si="12"/>
        <v>N.A</v>
      </c>
      <c r="J145" s="106" t="str">
        <f t="shared" si="12"/>
        <v>N.A</v>
      </c>
      <c r="K145" s="106" t="str">
        <f t="shared" si="12"/>
        <v>N.A</v>
      </c>
      <c r="L145" s="106" t="str">
        <f t="shared" si="12"/>
        <v>N.A</v>
      </c>
      <c r="M145" s="106">
        <f t="shared" si="12"/>
        <v>0.7</v>
      </c>
      <c r="N145" s="106" t="str">
        <f t="shared" si="12"/>
        <v>N.A</v>
      </c>
      <c r="O145" s="106" t="str">
        <f t="shared" si="12"/>
        <v>N.A</v>
      </c>
      <c r="P145" s="106" t="str">
        <f t="shared" si="12"/>
        <v>N.A</v>
      </c>
      <c r="Q145" s="106" t="str">
        <f t="shared" si="12"/>
        <v>N.A</v>
      </c>
      <c r="R145" s="106" t="str">
        <f t="shared" si="12"/>
        <v>N.A</v>
      </c>
      <c r="S145" s="106" t="str">
        <f t="shared" si="12"/>
        <v>N.A</v>
      </c>
      <c r="T145" s="106" t="str">
        <f t="shared" si="12"/>
        <v>N.A</v>
      </c>
      <c r="U145" s="106" t="str">
        <f t="shared" si="12"/>
        <v>N.A</v>
      </c>
      <c r="V145" s="106" t="str">
        <f t="shared" si="12"/>
        <v>N.A</v>
      </c>
      <c r="W145" s="106" t="str">
        <f t="shared" si="12"/>
        <v>N.A</v>
      </c>
      <c r="X145" s="106" t="str">
        <f t="shared" si="12"/>
        <v>N.A</v>
      </c>
      <c r="Y145" s="106" t="str">
        <f t="shared" si="12"/>
        <v>N.A</v>
      </c>
      <c r="Z145" s="106" t="str">
        <f t="shared" si="12"/>
        <v>N.A</v>
      </c>
      <c r="AA145" s="106" t="str">
        <f t="shared" si="12"/>
        <v>N.A</v>
      </c>
      <c r="AB145" s="106" t="str">
        <f t="shared" si="12"/>
        <v>N.A</v>
      </c>
      <c r="AC145" s="106" t="str">
        <f t="shared" si="12"/>
        <v>N.A</v>
      </c>
      <c r="AD145" s="106" t="str">
        <f t="shared" si="12"/>
        <v>N.A</v>
      </c>
      <c r="AE145" s="106" t="str">
        <f t="shared" si="12"/>
        <v>N.A</v>
      </c>
      <c r="AF145" s="106" t="str">
        <f t="shared" si="12"/>
        <v>N.A</v>
      </c>
      <c r="AG145" s="106" t="str">
        <f t="shared" si="12"/>
        <v>N.A</v>
      </c>
      <c r="AH145" s="106" t="str">
        <f t="shared" si="12"/>
        <v>N.A</v>
      </c>
      <c r="AI145" s="106" t="str">
        <f t="shared" si="12"/>
        <v>N.A</v>
      </c>
      <c r="AJ145" s="106" t="str">
        <f t="shared" si="12"/>
        <v>N.A</v>
      </c>
      <c r="AK145" s="106" t="str">
        <f t="shared" si="12"/>
        <v>N.A</v>
      </c>
      <c r="AL145" s="106" t="str">
        <f t="shared" si="12"/>
        <v>N.A</v>
      </c>
      <c r="AM145" s="106" t="str">
        <f t="shared" si="12"/>
        <v>N.A</v>
      </c>
      <c r="AN145" s="106" t="str">
        <f t="shared" si="12"/>
        <v>N.A</v>
      </c>
      <c r="AO145" s="106" t="str">
        <f t="shared" si="12"/>
        <v>N.A</v>
      </c>
      <c r="AP145" s="106" t="str">
        <f t="shared" si="12"/>
        <v>N.A</v>
      </c>
      <c r="AQ145" s="106" t="str">
        <f t="shared" si="12"/>
        <v>N.A</v>
      </c>
      <c r="AR145" s="106" t="str">
        <f t="shared" si="12"/>
        <v>N.A</v>
      </c>
      <c r="AS145" s="106" t="str">
        <f t="shared" si="12"/>
        <v>N.A</v>
      </c>
      <c r="AT145" s="106" t="str">
        <f t="shared" si="12"/>
        <v>N.A</v>
      </c>
      <c r="AU145" s="106" t="str">
        <f t="shared" si="12"/>
        <v>N.A</v>
      </c>
      <c r="AV145" s="106" t="str">
        <f t="shared" si="12"/>
        <v>N.A</v>
      </c>
      <c r="AW145" s="106" t="str">
        <f t="shared" si="12"/>
        <v>N.A</v>
      </c>
      <c r="AX145" s="106" t="str">
        <f t="shared" si="12"/>
        <v>N.A</v>
      </c>
      <c r="AY145" s="106" t="str">
        <f t="shared" si="12"/>
        <v>N.A</v>
      </c>
      <c r="AZ145" s="106" t="str">
        <f t="shared" si="12"/>
        <v>N.A</v>
      </c>
      <c r="BA145" s="106" t="str">
        <f t="shared" si="12"/>
        <v>N.A</v>
      </c>
      <c r="BB145" s="106" t="str">
        <f t="shared" si="12"/>
        <v>N.A</v>
      </c>
      <c r="BC145" s="106" t="str">
        <f t="shared" si="12"/>
        <v>N.A</v>
      </c>
      <c r="BD145" s="106" t="str">
        <f t="shared" si="12"/>
        <v>N.A</v>
      </c>
      <c r="BE145" s="106" t="str">
        <f t="shared" si="12"/>
        <v>N.A</v>
      </c>
      <c r="BF145" s="106" t="str">
        <f t="shared" si="12"/>
        <v>N.A</v>
      </c>
      <c r="BG145" s="106" t="str">
        <f t="shared" si="12"/>
        <v>N.A</v>
      </c>
      <c r="BH145" s="106" t="str">
        <f t="shared" si="12"/>
        <v>N.A</v>
      </c>
      <c r="BI145" s="106" t="str">
        <f t="shared" si="12"/>
        <v>N.A</v>
      </c>
      <c r="BJ145" s="106" t="str">
        <f t="shared" si="12"/>
        <v>N.A</v>
      </c>
      <c r="BK145" s="106" t="str">
        <f t="shared" si="12"/>
        <v>N.A</v>
      </c>
      <c r="BL145" s="106" t="str">
        <f t="shared" si="12"/>
        <v>N.A</v>
      </c>
      <c r="BM145" s="106" t="str">
        <f t="shared" si="12"/>
        <v>N.A</v>
      </c>
      <c r="BN145" s="106" t="str">
        <f t="shared" si="12"/>
        <v>N.A</v>
      </c>
      <c r="BO145" s="106" t="str">
        <f t="shared" si="12"/>
        <v>N.A</v>
      </c>
      <c r="BP145" s="106" t="str">
        <f t="shared" si="12"/>
        <v>N.A</v>
      </c>
      <c r="BQ145" s="106" t="str">
        <f t="shared" si="12"/>
        <v>N.A</v>
      </c>
      <c r="BR145" s="106" t="str">
        <f t="shared" si="12"/>
        <v>N.A</v>
      </c>
      <c r="BS145" s="106" t="str">
        <f t="shared" si="11"/>
        <v>N.A</v>
      </c>
      <c r="BT145" s="106" t="str">
        <f t="shared" si="11"/>
        <v>N.A</v>
      </c>
      <c r="BU145" s="106" t="str">
        <f t="shared" si="11"/>
        <v>N.A</v>
      </c>
      <c r="BV145" s="106" t="str">
        <f t="shared" si="11"/>
        <v>N.A</v>
      </c>
      <c r="BW145" s="106" t="str">
        <f t="shared" si="11"/>
        <v>N.A</v>
      </c>
      <c r="BX145" s="106" t="str">
        <f t="shared" si="11"/>
        <v>N.A</v>
      </c>
      <c r="BY145" s="106" t="str">
        <f t="shared" si="11"/>
        <v>N.A</v>
      </c>
    </row>
    <row r="146" spans="1:77" x14ac:dyDescent="0.25">
      <c r="A146" s="47"/>
      <c r="E146" s="62"/>
      <c r="F146" s="63" t="s">
        <v>133</v>
      </c>
      <c r="G146" s="64"/>
      <c r="H146" s="106" t="str">
        <f t="shared" si="12"/>
        <v>N.A</v>
      </c>
      <c r="I146" s="106" t="str">
        <f t="shared" si="12"/>
        <v>N.A</v>
      </c>
      <c r="J146" s="106" t="str">
        <f t="shared" si="12"/>
        <v>N.A</v>
      </c>
      <c r="K146" s="106" t="str">
        <f t="shared" si="12"/>
        <v>N.A</v>
      </c>
      <c r="L146" s="106" t="str">
        <f t="shared" si="12"/>
        <v>N.A</v>
      </c>
      <c r="M146" s="106" t="str">
        <f t="shared" si="12"/>
        <v>N.A</v>
      </c>
      <c r="N146" s="106" t="str">
        <f t="shared" si="12"/>
        <v>N.A</v>
      </c>
      <c r="O146" s="106" t="str">
        <f t="shared" si="12"/>
        <v>N.A</v>
      </c>
      <c r="P146" s="106" t="str">
        <f t="shared" si="12"/>
        <v>N.A</v>
      </c>
      <c r="Q146" s="106" t="str">
        <f t="shared" si="12"/>
        <v>N.A</v>
      </c>
      <c r="R146" s="106" t="str">
        <f t="shared" si="12"/>
        <v>N.A</v>
      </c>
      <c r="S146" s="106" t="str">
        <f t="shared" si="12"/>
        <v>N.A</v>
      </c>
      <c r="T146" s="106" t="str">
        <f t="shared" si="12"/>
        <v>N.A</v>
      </c>
      <c r="U146" s="106" t="str">
        <f t="shared" si="12"/>
        <v>N.A</v>
      </c>
      <c r="V146" s="106" t="str">
        <f t="shared" si="12"/>
        <v>N.A</v>
      </c>
      <c r="W146" s="106" t="str">
        <f t="shared" si="12"/>
        <v>N.A</v>
      </c>
      <c r="X146" s="106" t="str">
        <f t="shared" si="12"/>
        <v>N.A</v>
      </c>
      <c r="Y146" s="106" t="str">
        <f t="shared" si="12"/>
        <v>N.A</v>
      </c>
      <c r="Z146" s="106" t="str">
        <f t="shared" si="12"/>
        <v>N.A</v>
      </c>
      <c r="AA146" s="106" t="str">
        <f t="shared" si="12"/>
        <v>N.A</v>
      </c>
      <c r="AB146" s="106" t="str">
        <f t="shared" si="12"/>
        <v>N.A</v>
      </c>
      <c r="AC146" s="106" t="str">
        <f t="shared" si="12"/>
        <v>N.A</v>
      </c>
      <c r="AD146" s="106" t="str">
        <f t="shared" si="12"/>
        <v>N.A</v>
      </c>
      <c r="AE146" s="106" t="str">
        <f t="shared" si="12"/>
        <v>N.A</v>
      </c>
      <c r="AF146" s="106" t="str">
        <f t="shared" si="12"/>
        <v>N.A</v>
      </c>
      <c r="AG146" s="106" t="str">
        <f t="shared" si="12"/>
        <v>N.A</v>
      </c>
      <c r="AH146" s="106" t="str">
        <f t="shared" si="12"/>
        <v>N.A</v>
      </c>
      <c r="AI146" s="106" t="str">
        <f t="shared" si="12"/>
        <v>N.A</v>
      </c>
      <c r="AJ146" s="106" t="str">
        <f t="shared" si="12"/>
        <v>N.A</v>
      </c>
      <c r="AK146" s="106" t="str">
        <f t="shared" si="12"/>
        <v>N.A</v>
      </c>
      <c r="AL146" s="106" t="str">
        <f t="shared" si="12"/>
        <v>N.A</v>
      </c>
      <c r="AM146" s="106" t="str">
        <f t="shared" si="12"/>
        <v>N.A</v>
      </c>
      <c r="AN146" s="106" t="str">
        <f t="shared" si="12"/>
        <v>N.A</v>
      </c>
      <c r="AO146" s="106" t="str">
        <f t="shared" si="12"/>
        <v>N.A</v>
      </c>
      <c r="AP146" s="106" t="str">
        <f t="shared" si="12"/>
        <v>N.A</v>
      </c>
      <c r="AQ146" s="106" t="str">
        <f t="shared" si="12"/>
        <v>N.A</v>
      </c>
      <c r="AR146" s="106" t="str">
        <f t="shared" si="12"/>
        <v>N.A</v>
      </c>
      <c r="AS146" s="106" t="str">
        <f t="shared" si="12"/>
        <v>N.A</v>
      </c>
      <c r="AT146" s="106" t="str">
        <f t="shared" si="12"/>
        <v>N.A</v>
      </c>
      <c r="AU146" s="106" t="str">
        <f t="shared" si="12"/>
        <v>N.A</v>
      </c>
      <c r="AV146" s="106" t="str">
        <f t="shared" si="12"/>
        <v>N.A</v>
      </c>
      <c r="AW146" s="106" t="str">
        <f t="shared" si="12"/>
        <v>N.A</v>
      </c>
      <c r="AX146" s="106" t="str">
        <f t="shared" si="12"/>
        <v>N.A</v>
      </c>
      <c r="AY146" s="106" t="str">
        <f t="shared" si="12"/>
        <v>N.A</v>
      </c>
      <c r="AZ146" s="106" t="str">
        <f t="shared" si="12"/>
        <v>N.A</v>
      </c>
      <c r="BA146" s="106" t="str">
        <f t="shared" si="12"/>
        <v>N.A</v>
      </c>
      <c r="BB146" s="106" t="str">
        <f t="shared" si="12"/>
        <v>N.A</v>
      </c>
      <c r="BC146" s="106" t="str">
        <f t="shared" si="12"/>
        <v>N.A</v>
      </c>
      <c r="BD146" s="106" t="str">
        <f t="shared" si="12"/>
        <v>N.A</v>
      </c>
      <c r="BE146" s="106" t="str">
        <f t="shared" si="12"/>
        <v>N.A</v>
      </c>
      <c r="BF146" s="106" t="str">
        <f t="shared" si="12"/>
        <v>N.A</v>
      </c>
      <c r="BG146" s="106" t="str">
        <f t="shared" si="12"/>
        <v>N.A</v>
      </c>
      <c r="BH146" s="106" t="str">
        <f t="shared" si="12"/>
        <v>N.A</v>
      </c>
      <c r="BI146" s="106" t="str">
        <f t="shared" si="12"/>
        <v>N.A</v>
      </c>
      <c r="BJ146" s="106" t="str">
        <f t="shared" si="12"/>
        <v>N.A</v>
      </c>
      <c r="BK146" s="106" t="str">
        <f t="shared" si="12"/>
        <v>N.A</v>
      </c>
      <c r="BL146" s="106" t="str">
        <f t="shared" si="12"/>
        <v>N.A</v>
      </c>
      <c r="BM146" s="106" t="str">
        <f t="shared" si="12"/>
        <v>N.A</v>
      </c>
      <c r="BN146" s="106" t="str">
        <f t="shared" si="12"/>
        <v>N.A</v>
      </c>
      <c r="BO146" s="106" t="str">
        <f t="shared" si="12"/>
        <v>N.A</v>
      </c>
      <c r="BP146" s="106" t="str">
        <f t="shared" si="12"/>
        <v>N.A</v>
      </c>
      <c r="BQ146" s="106" t="str">
        <f t="shared" si="12"/>
        <v>N.A</v>
      </c>
      <c r="BR146" s="106" t="str">
        <f t="shared" si="12"/>
        <v>N.A</v>
      </c>
      <c r="BS146" s="106" t="str">
        <f t="shared" si="11"/>
        <v>N.A</v>
      </c>
      <c r="BT146" s="106" t="str">
        <f t="shared" si="11"/>
        <v>N.A</v>
      </c>
      <c r="BU146" s="106" t="str">
        <f t="shared" si="11"/>
        <v>N.A</v>
      </c>
      <c r="BV146" s="106" t="str">
        <f t="shared" si="11"/>
        <v>N.A</v>
      </c>
      <c r="BW146" s="106" t="str">
        <f t="shared" si="11"/>
        <v>N.A</v>
      </c>
      <c r="BX146" s="106" t="str">
        <f t="shared" si="11"/>
        <v>N.A</v>
      </c>
      <c r="BY146" s="106" t="str">
        <f t="shared" si="11"/>
        <v>N.A</v>
      </c>
    </row>
    <row r="147" spans="1:77" ht="13" thickBot="1" x14ac:dyDescent="0.3">
      <c r="A147" s="47"/>
      <c r="E147" s="62"/>
      <c r="F147" s="63"/>
      <c r="G147" s="64"/>
      <c r="H147" s="109"/>
      <c r="I147" s="109"/>
      <c r="J147" s="109"/>
      <c r="K147" s="109"/>
      <c r="L147" s="109"/>
      <c r="M147" s="109"/>
      <c r="N147" s="109"/>
      <c r="O147" s="109"/>
      <c r="P147" s="109"/>
      <c r="Q147" s="109"/>
      <c r="R147" s="109"/>
      <c r="S147" s="109"/>
      <c r="T147" s="109"/>
      <c r="U147" s="109"/>
      <c r="V147" s="109"/>
      <c r="W147" s="109"/>
      <c r="X147" s="109"/>
      <c r="Y147" s="109"/>
      <c r="Z147" s="109"/>
      <c r="AA147" s="109"/>
      <c r="AB147" s="109"/>
      <c r="AC147" s="109"/>
      <c r="AD147" s="109"/>
      <c r="AE147" s="109"/>
      <c r="AF147" s="109"/>
      <c r="AG147" s="109"/>
      <c r="AH147" s="109"/>
      <c r="AI147" s="109"/>
      <c r="AJ147" s="109"/>
      <c r="AK147" s="109"/>
      <c r="AL147" s="109"/>
      <c r="AM147" s="109"/>
      <c r="AN147" s="109"/>
      <c r="AO147" s="109"/>
      <c r="AP147" s="109"/>
      <c r="AQ147" s="109"/>
      <c r="AR147" s="109"/>
      <c r="AS147" s="109"/>
      <c r="AT147" s="109"/>
      <c r="AU147" s="109"/>
      <c r="AV147" s="109"/>
      <c r="AW147" s="109"/>
      <c r="AX147" s="109"/>
      <c r="AY147" s="109"/>
      <c r="AZ147" s="109"/>
      <c r="BA147" s="109"/>
      <c r="BB147" s="109"/>
      <c r="BC147" s="109"/>
      <c r="BD147" s="109"/>
      <c r="BE147" s="109"/>
      <c r="BF147" s="109"/>
      <c r="BG147" s="109"/>
      <c r="BH147" s="109"/>
      <c r="BI147" s="109"/>
      <c r="BJ147" s="109"/>
      <c r="BK147" s="109"/>
      <c r="BL147" s="109"/>
      <c r="BM147" s="109"/>
      <c r="BN147" s="109"/>
      <c r="BO147" s="109"/>
      <c r="BP147" s="109"/>
      <c r="BQ147" s="109"/>
      <c r="BR147" s="109"/>
      <c r="BS147" s="109"/>
      <c r="BT147" s="109"/>
      <c r="BU147" s="109"/>
      <c r="BV147" s="109"/>
      <c r="BW147" s="109"/>
      <c r="BX147" s="109"/>
      <c r="BY147" s="109"/>
    </row>
    <row r="148" spans="1:77" x14ac:dyDescent="0.25">
      <c r="A148" s="47"/>
      <c r="E148" s="77"/>
      <c r="F148" s="110"/>
      <c r="G148" s="111"/>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c r="AO148" s="112"/>
      <c r="AP148" s="112"/>
      <c r="AQ148" s="112"/>
      <c r="AR148" s="112"/>
      <c r="AS148" s="112"/>
      <c r="AT148" s="112"/>
      <c r="AU148" s="112"/>
      <c r="AV148" s="112"/>
      <c r="AW148" s="112"/>
      <c r="AX148" s="112"/>
      <c r="AY148" s="112"/>
      <c r="AZ148" s="112"/>
      <c r="BA148" s="112"/>
      <c r="BB148" s="112"/>
      <c r="BC148" s="112"/>
      <c r="BD148" s="112"/>
      <c r="BE148" s="112"/>
      <c r="BF148" s="112"/>
      <c r="BG148" s="112"/>
      <c r="BH148" s="112"/>
      <c r="BI148" s="112"/>
      <c r="BJ148" s="112"/>
      <c r="BK148" s="112"/>
      <c r="BL148" s="112"/>
      <c r="BM148" s="112"/>
      <c r="BN148" s="112"/>
      <c r="BO148" s="112"/>
      <c r="BP148" s="112"/>
      <c r="BQ148" s="112"/>
      <c r="BR148" s="112"/>
      <c r="BS148" s="112"/>
      <c r="BT148" s="112"/>
      <c r="BU148" s="112"/>
      <c r="BV148" s="112"/>
      <c r="BW148" s="112"/>
      <c r="BX148" s="112"/>
      <c r="BY148" s="112"/>
    </row>
    <row r="149" spans="1:77" x14ac:dyDescent="0.25">
      <c r="A149" s="47"/>
      <c r="E149" s="62"/>
      <c r="F149" s="113" t="s">
        <v>174</v>
      </c>
      <c r="G149" s="52"/>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c r="AO149" s="114"/>
      <c r="AP149" s="114"/>
      <c r="AQ149" s="114"/>
      <c r="AR149" s="114"/>
      <c r="AS149" s="114"/>
      <c r="AT149" s="114"/>
      <c r="AU149" s="114"/>
      <c r="AV149" s="114"/>
      <c r="AW149" s="114"/>
      <c r="AX149" s="114"/>
      <c r="AY149" s="114"/>
      <c r="AZ149" s="114"/>
      <c r="BA149" s="114"/>
      <c r="BB149" s="114"/>
      <c r="BC149" s="114"/>
      <c r="BD149" s="114"/>
      <c r="BE149" s="114"/>
      <c r="BF149" s="114"/>
      <c r="BG149" s="114"/>
      <c r="BH149" s="114"/>
      <c r="BI149" s="114"/>
      <c r="BJ149" s="114"/>
      <c r="BK149" s="114"/>
      <c r="BL149" s="114"/>
      <c r="BM149" s="114"/>
      <c r="BN149" s="114"/>
      <c r="BO149" s="114"/>
      <c r="BP149" s="114"/>
      <c r="BQ149" s="114"/>
      <c r="BR149" s="114"/>
      <c r="BS149" s="114"/>
      <c r="BT149" s="114"/>
      <c r="BU149" s="114"/>
      <c r="BV149" s="114"/>
      <c r="BW149" s="114"/>
      <c r="BX149" s="114"/>
      <c r="BY149" s="114"/>
    </row>
    <row r="150" spans="1:77" x14ac:dyDescent="0.25">
      <c r="A150" s="47"/>
      <c r="E150" s="62">
        <v>5.0999999999999996</v>
      </c>
      <c r="F150" s="63" t="s">
        <v>175</v>
      </c>
      <c r="G150" s="64" t="s">
        <v>95</v>
      </c>
      <c r="H150" s="108">
        <v>0</v>
      </c>
      <c r="I150" s="108">
        <v>0</v>
      </c>
      <c r="J150" s="108">
        <v>1.1382216000000001</v>
      </c>
      <c r="K150" s="108">
        <v>3.9870232350000001</v>
      </c>
      <c r="L150" s="108">
        <v>7.5996794099999994</v>
      </c>
      <c r="M150" s="108">
        <v>36.127864819999999</v>
      </c>
      <c r="N150" s="108">
        <v>1.9432361980000001</v>
      </c>
      <c r="O150" s="108">
        <v>45.894203875000002</v>
      </c>
      <c r="P150" s="108">
        <v>0</v>
      </c>
      <c r="Q150" s="108">
        <v>0</v>
      </c>
      <c r="R150" s="108">
        <v>6.6338105549999993</v>
      </c>
      <c r="S150" s="108">
        <v>10.079116515000001</v>
      </c>
      <c r="T150" s="108">
        <v>30.624066294999999</v>
      </c>
      <c r="U150" s="108">
        <v>0.58110304999999995</v>
      </c>
      <c r="V150" s="108">
        <v>0</v>
      </c>
      <c r="W150" s="108">
        <v>0</v>
      </c>
      <c r="X150" s="108">
        <v>0</v>
      </c>
      <c r="Y150" s="108">
        <v>0</v>
      </c>
      <c r="Z150" s="108">
        <v>0</v>
      </c>
      <c r="AA150" s="108">
        <v>7.883309259999999</v>
      </c>
      <c r="AB150" s="108">
        <v>0</v>
      </c>
      <c r="AC150" s="108">
        <v>0</v>
      </c>
      <c r="AD150" s="108">
        <v>0</v>
      </c>
      <c r="AE150" s="108">
        <v>0</v>
      </c>
      <c r="AF150" s="108">
        <v>0</v>
      </c>
      <c r="AG150" s="108">
        <v>0</v>
      </c>
      <c r="AH150" s="108">
        <v>0.61208967300000006</v>
      </c>
      <c r="AI150" s="108">
        <v>0</v>
      </c>
      <c r="AJ150" s="108">
        <v>1.1868537300000002</v>
      </c>
      <c r="AK150" s="108">
        <v>0.91659463499999994</v>
      </c>
      <c r="AL150" s="108">
        <v>0</v>
      </c>
      <c r="AM150" s="108">
        <v>1.1811405529999999</v>
      </c>
      <c r="AN150" s="108">
        <v>0</v>
      </c>
      <c r="AO150" s="108">
        <v>0</v>
      </c>
      <c r="AP150" s="108">
        <v>1.9637418949999998</v>
      </c>
      <c r="AQ150" s="108">
        <v>0</v>
      </c>
      <c r="AR150" s="108">
        <v>0</v>
      </c>
      <c r="AS150" s="108">
        <v>0</v>
      </c>
      <c r="AT150" s="108">
        <v>0</v>
      </c>
      <c r="AU150" s="108">
        <v>2.8976150199999999</v>
      </c>
      <c r="AV150" s="108">
        <v>1.403333245</v>
      </c>
      <c r="AW150" s="108">
        <v>0.42260454599999997</v>
      </c>
      <c r="AX150" s="108">
        <v>0</v>
      </c>
      <c r="AY150" s="108">
        <v>0</v>
      </c>
      <c r="AZ150" s="108">
        <v>0</v>
      </c>
      <c r="BA150" s="108">
        <v>1.1670182499999999</v>
      </c>
      <c r="BB150" s="108">
        <v>7.5692823950000001</v>
      </c>
      <c r="BC150" s="108">
        <v>0</v>
      </c>
      <c r="BD150" s="108">
        <v>0</v>
      </c>
      <c r="BE150" s="108">
        <v>3.1750501930000001</v>
      </c>
      <c r="BF150" s="108">
        <v>0.29088609999999998</v>
      </c>
      <c r="BG150" s="108">
        <v>0</v>
      </c>
      <c r="BH150" s="108">
        <v>3.8345767549999996</v>
      </c>
      <c r="BI150" s="108">
        <v>0.13214371</v>
      </c>
      <c r="BJ150" s="108">
        <v>2.03342636</v>
      </c>
      <c r="BK150" s="108">
        <v>0</v>
      </c>
      <c r="BL150" s="108">
        <v>3.696953E-2</v>
      </c>
      <c r="BM150" s="108">
        <v>0</v>
      </c>
      <c r="BN150" s="108">
        <v>1.0108665699999999</v>
      </c>
      <c r="BO150" s="108">
        <v>0</v>
      </c>
      <c r="BP150" s="108">
        <v>5.9917075E-2</v>
      </c>
      <c r="BQ150" s="108">
        <v>0</v>
      </c>
      <c r="BR150" s="108">
        <v>0.38341123399999999</v>
      </c>
      <c r="BS150" s="108">
        <v>0</v>
      </c>
      <c r="BT150" s="108">
        <v>0</v>
      </c>
      <c r="BU150" s="108">
        <v>3.4622590000000002E-2</v>
      </c>
      <c r="BV150" s="108">
        <v>2.8473495000000001E-2</v>
      </c>
      <c r="BW150" s="108">
        <v>0</v>
      </c>
      <c r="BX150" s="108">
        <v>8.6566085000000001E-2</v>
      </c>
      <c r="BY150" s="108">
        <v>0</v>
      </c>
    </row>
    <row r="151" spans="1:77" x14ac:dyDescent="0.25">
      <c r="A151" s="47"/>
      <c r="E151" s="62">
        <v>5.2</v>
      </c>
      <c r="F151" s="63" t="s">
        <v>176</v>
      </c>
      <c r="G151" s="64" t="s">
        <v>95</v>
      </c>
      <c r="H151" s="108">
        <v>74.879167996999982</v>
      </c>
      <c r="I151" s="108">
        <v>315.03228404999999</v>
      </c>
      <c r="J151" s="108">
        <v>0.25817720999999999</v>
      </c>
      <c r="K151" s="108">
        <v>1.4753379960000002</v>
      </c>
      <c r="L151" s="108">
        <v>21.413844526999998</v>
      </c>
      <c r="M151" s="108">
        <v>66.403654833000019</v>
      </c>
      <c r="N151" s="108">
        <v>6.739922365</v>
      </c>
      <c r="O151" s="108">
        <v>70.599283936999996</v>
      </c>
      <c r="P151" s="108">
        <v>15.740715912999999</v>
      </c>
      <c r="Q151" s="108">
        <v>5.1919317950000003</v>
      </c>
      <c r="R151" s="108">
        <v>2.1120449320000003</v>
      </c>
      <c r="S151" s="108">
        <v>2.6763414979999998</v>
      </c>
      <c r="T151" s="108">
        <v>13.559781048</v>
      </c>
      <c r="U151" s="108">
        <v>0.70627606100000007</v>
      </c>
      <c r="V151" s="108">
        <v>5.7549607000000003E-2</v>
      </c>
      <c r="W151" s="108">
        <v>2.576881668</v>
      </c>
      <c r="X151" s="108">
        <v>0.21108173399999999</v>
      </c>
      <c r="Y151" s="108">
        <v>0.15408548300000002</v>
      </c>
      <c r="Z151" s="108">
        <v>7.1559671000000005E-2</v>
      </c>
      <c r="AA151" s="108">
        <v>4.323285748</v>
      </c>
      <c r="AB151" s="108">
        <v>5.7528145379999991</v>
      </c>
      <c r="AC151" s="108">
        <v>890.5217561930001</v>
      </c>
      <c r="AD151" s="108">
        <v>0.44106527600000006</v>
      </c>
      <c r="AE151" s="108">
        <v>3.8651628759999999</v>
      </c>
      <c r="AF151" s="108">
        <v>442.43109726199998</v>
      </c>
      <c r="AG151" s="108">
        <v>0.28498909100000003</v>
      </c>
      <c r="AH151" s="108">
        <v>8.9417360000000005E-3</v>
      </c>
      <c r="AI151" s="108">
        <v>239.00316076199996</v>
      </c>
      <c r="AJ151" s="108">
        <v>1.1438722000000002E-2</v>
      </c>
      <c r="AK151" s="108">
        <v>2.9666753000000004E-2</v>
      </c>
      <c r="AL151" s="108">
        <v>81.437771686000005</v>
      </c>
      <c r="AM151" s="108">
        <v>2.0148401999999999E-2</v>
      </c>
      <c r="AN151" s="108">
        <v>365.03239093099995</v>
      </c>
      <c r="AO151" s="108">
        <v>0.30238932200000002</v>
      </c>
      <c r="AP151" s="108">
        <v>0.69360185799999996</v>
      </c>
      <c r="AQ151" s="108">
        <v>0.52134351700000003</v>
      </c>
      <c r="AR151" s="108">
        <v>34.806889376000001</v>
      </c>
      <c r="AS151" s="108">
        <v>3.3645970159999998</v>
      </c>
      <c r="AT151" s="108">
        <v>5.1819619320000001</v>
      </c>
      <c r="AU151" s="108">
        <v>0.135316082</v>
      </c>
      <c r="AV151" s="108">
        <v>2.7003803E-2</v>
      </c>
      <c r="AW151" s="108">
        <v>3.0779827000000006E-2</v>
      </c>
      <c r="AX151" s="108">
        <v>222.30806321000003</v>
      </c>
      <c r="AY151" s="108">
        <v>0.31316403700000001</v>
      </c>
      <c r="AZ151" s="108">
        <v>5.1439188640000006</v>
      </c>
      <c r="BA151" s="108">
        <v>49.263648980999996</v>
      </c>
      <c r="BB151" s="108">
        <v>1.177780533</v>
      </c>
      <c r="BC151" s="108">
        <v>4.3796644000000003E-2</v>
      </c>
      <c r="BD151" s="108">
        <v>3.2534617000000002E-2</v>
      </c>
      <c r="BE151" s="108">
        <v>0.5203020009999999</v>
      </c>
      <c r="BF151" s="108">
        <v>6.7172929999999992E-3</v>
      </c>
      <c r="BG151" s="108">
        <v>0</v>
      </c>
      <c r="BH151" s="108">
        <v>1.372268847</v>
      </c>
      <c r="BI151" s="108">
        <v>-1.2200000000000001E-7</v>
      </c>
      <c r="BJ151" s="108">
        <v>8.0355407000000004E-2</v>
      </c>
      <c r="BK151" s="108">
        <v>4.1066292870000005</v>
      </c>
      <c r="BL151" s="108">
        <v>-5.6000000000000005E-8</v>
      </c>
      <c r="BM151" s="108">
        <v>3.2011596120000001</v>
      </c>
      <c r="BN151" s="108">
        <v>0.32113791199999997</v>
      </c>
      <c r="BO151" s="108">
        <v>18.184776623999998</v>
      </c>
      <c r="BP151" s="108">
        <v>5.2027009999999997E-3</v>
      </c>
      <c r="BQ151" s="108">
        <v>3.6662490999999998E-2</v>
      </c>
      <c r="BR151" s="108">
        <v>2.8302240000000001E-3</v>
      </c>
      <c r="BS151" s="108">
        <v>0.104847804</v>
      </c>
      <c r="BT151" s="108">
        <v>1.6378294980000001</v>
      </c>
      <c r="BU151" s="108">
        <v>9.960156999999999E-3</v>
      </c>
      <c r="BV151" s="108">
        <v>9.8336990000000013E-3</v>
      </c>
      <c r="BW151" s="108">
        <v>0.121747404</v>
      </c>
      <c r="BX151" s="108">
        <v>0.32643956999999996</v>
      </c>
      <c r="BY151" s="108">
        <v>2.4157144000000002E-2</v>
      </c>
    </row>
    <row r="152" spans="1:77" x14ac:dyDescent="0.25">
      <c r="A152" s="47"/>
      <c r="E152" s="62">
        <v>5.3</v>
      </c>
      <c r="F152" s="115" t="s">
        <v>177</v>
      </c>
      <c r="G152" s="64" t="s">
        <v>95</v>
      </c>
      <c r="H152" s="108">
        <v>-2.165068722</v>
      </c>
      <c r="I152" s="108">
        <v>-1.8416459089999999</v>
      </c>
      <c r="J152" s="108">
        <v>12.322472952999998</v>
      </c>
      <c r="K152" s="108">
        <v>24.446203708999995</v>
      </c>
      <c r="L152" s="108">
        <v>-10.169130572999988</v>
      </c>
      <c r="M152" s="108">
        <v>527.2964265080002</v>
      </c>
      <c r="N152" s="108">
        <v>68.355102914999989</v>
      </c>
      <c r="O152" s="108">
        <v>1283.8391092959989</v>
      </c>
      <c r="P152" s="108">
        <v>-1.022500229</v>
      </c>
      <c r="Q152" s="108">
        <v>-4.9005777220000004</v>
      </c>
      <c r="R152" s="108">
        <v>108.62002816</v>
      </c>
      <c r="S152" s="108">
        <v>52.932962257999996</v>
      </c>
      <c r="T152" s="108">
        <v>185.337568713</v>
      </c>
      <c r="U152" s="108">
        <v>56.367998837999998</v>
      </c>
      <c r="V152" s="108">
        <v>0</v>
      </c>
      <c r="W152" s="108">
        <v>0</v>
      </c>
      <c r="X152" s="108">
        <v>9.4308749999999913E-3</v>
      </c>
      <c r="Y152" s="108">
        <v>-1.5898900000000001E-4</v>
      </c>
      <c r="Z152" s="108">
        <v>0</v>
      </c>
      <c r="AA152" s="108">
        <v>-22.773289428000002</v>
      </c>
      <c r="AB152" s="108">
        <v>8.81E-5</v>
      </c>
      <c r="AC152" s="108">
        <v>2.650144580000001</v>
      </c>
      <c r="AD152" s="108">
        <v>132.84338724700001</v>
      </c>
      <c r="AE152" s="108">
        <v>0</v>
      </c>
      <c r="AF152" s="108">
        <v>-1.664369454</v>
      </c>
      <c r="AG152" s="108">
        <v>71.184257990000006</v>
      </c>
      <c r="AH152" s="108">
        <v>2.4718598610000004</v>
      </c>
      <c r="AI152" s="108">
        <v>-219.85053910300002</v>
      </c>
      <c r="AJ152" s="108">
        <v>2.0769346080000002</v>
      </c>
      <c r="AK152" s="108">
        <v>0.47648304500000005</v>
      </c>
      <c r="AL152" s="108">
        <v>-1.043035344</v>
      </c>
      <c r="AM152" s="108">
        <v>2.5823088969999994</v>
      </c>
      <c r="AN152" s="108">
        <v>4.616262367</v>
      </c>
      <c r="AO152" s="108">
        <v>49.236352007999997</v>
      </c>
      <c r="AP152" s="108">
        <v>22.927009602999998</v>
      </c>
      <c r="AQ152" s="108">
        <v>21.276648922</v>
      </c>
      <c r="AR152" s="108">
        <v>0.85398410199999997</v>
      </c>
      <c r="AS152" s="108">
        <v>3.0181573999999999E-2</v>
      </c>
      <c r="AT152" s="108">
        <v>0.43522472899999998</v>
      </c>
      <c r="AU152" s="108">
        <v>-56.636300970000008</v>
      </c>
      <c r="AV152" s="108">
        <v>-4.290674243999999</v>
      </c>
      <c r="AW152" s="108">
        <v>1.1519050230000001</v>
      </c>
      <c r="AX152" s="108">
        <v>1.0989553190000003</v>
      </c>
      <c r="AY152" s="108">
        <v>31.516635195999999</v>
      </c>
      <c r="AZ152" s="108">
        <v>0.47841585000000003</v>
      </c>
      <c r="BA152" s="108">
        <v>117.01364606</v>
      </c>
      <c r="BB152" s="108">
        <v>19.287077244999995</v>
      </c>
      <c r="BC152" s="108">
        <v>23.669842727999999</v>
      </c>
      <c r="BD152" s="108">
        <v>23.036383058000002</v>
      </c>
      <c r="BE152" s="108">
        <v>-5.8220699429999989</v>
      </c>
      <c r="BF152" s="108">
        <v>-0.82822375600000031</v>
      </c>
      <c r="BG152" s="108">
        <v>0.100010213</v>
      </c>
      <c r="BH152" s="108">
        <v>39.965575612999977</v>
      </c>
      <c r="BI152" s="108">
        <v>-0.49373893299999988</v>
      </c>
      <c r="BJ152" s="108">
        <v>-19.211073046999999</v>
      </c>
      <c r="BK152" s="108">
        <v>1.3384699999999999E-2</v>
      </c>
      <c r="BL152" s="108">
        <v>0.80515373999999995</v>
      </c>
      <c r="BM152" s="108">
        <v>0</v>
      </c>
      <c r="BN152" s="108">
        <v>0.88901439500000046</v>
      </c>
      <c r="BO152" s="108">
        <v>-0.44924106500000005</v>
      </c>
      <c r="BP152" s="108">
        <v>-6.4212097000000065E-2</v>
      </c>
      <c r="BQ152" s="108">
        <v>3.3826690879999997</v>
      </c>
      <c r="BR152" s="108">
        <v>-0.35914041600000007</v>
      </c>
      <c r="BS152" s="108">
        <v>9.2118704669999989</v>
      </c>
      <c r="BT152" s="108">
        <v>-7.7842380000000006E-3</v>
      </c>
      <c r="BU152" s="108">
        <v>-3.2796522999999994E-2</v>
      </c>
      <c r="BV152" s="108">
        <v>-3.2183046999999999E-2</v>
      </c>
      <c r="BW152" s="108">
        <v>0.62287421700000012</v>
      </c>
      <c r="BX152" s="108">
        <v>-0.85205741999999995</v>
      </c>
      <c r="BY152" s="108">
        <v>-1.1882869000000001E-2</v>
      </c>
    </row>
    <row r="153" spans="1:77" x14ac:dyDescent="0.25">
      <c r="A153" s="47"/>
      <c r="E153" s="62">
        <v>5.4</v>
      </c>
      <c r="F153" s="63" t="s">
        <v>178</v>
      </c>
      <c r="G153" s="64" t="s">
        <v>95</v>
      </c>
      <c r="H153" s="108">
        <v>0</v>
      </c>
      <c r="I153" s="108">
        <v>0</v>
      </c>
      <c r="J153" s="108">
        <v>0</v>
      </c>
      <c r="K153" s="108">
        <v>0</v>
      </c>
      <c r="L153" s="108">
        <v>0</v>
      </c>
      <c r="M153" s="108">
        <v>0</v>
      </c>
      <c r="N153" s="108">
        <v>0</v>
      </c>
      <c r="O153" s="108">
        <v>0</v>
      </c>
      <c r="P153" s="108">
        <v>0</v>
      </c>
      <c r="Q153" s="108">
        <v>0</v>
      </c>
      <c r="R153" s="108">
        <v>0</v>
      </c>
      <c r="S153" s="108">
        <v>0</v>
      </c>
      <c r="T153" s="108">
        <v>0</v>
      </c>
      <c r="U153" s="108">
        <v>0</v>
      </c>
      <c r="V153" s="108">
        <v>0</v>
      </c>
      <c r="W153" s="108">
        <v>0</v>
      </c>
      <c r="X153" s="108">
        <v>0</v>
      </c>
      <c r="Y153" s="108">
        <v>0</v>
      </c>
      <c r="Z153" s="108">
        <v>0</v>
      </c>
      <c r="AA153" s="108">
        <v>0</v>
      </c>
      <c r="AB153" s="108">
        <v>0</v>
      </c>
      <c r="AC153" s="108">
        <v>0</v>
      </c>
      <c r="AD153" s="108">
        <v>0</v>
      </c>
      <c r="AE153" s="108">
        <v>0</v>
      </c>
      <c r="AF153" s="108">
        <v>0</v>
      </c>
      <c r="AG153" s="108">
        <v>0</v>
      </c>
      <c r="AH153" s="108">
        <v>0</v>
      </c>
      <c r="AI153" s="108">
        <v>0</v>
      </c>
      <c r="AJ153" s="108">
        <v>0</v>
      </c>
      <c r="AK153" s="108">
        <v>0</v>
      </c>
      <c r="AL153" s="108">
        <v>0</v>
      </c>
      <c r="AM153" s="108">
        <v>0</v>
      </c>
      <c r="AN153" s="108">
        <v>0</v>
      </c>
      <c r="AO153" s="108">
        <v>0</v>
      </c>
      <c r="AP153" s="108">
        <v>0</v>
      </c>
      <c r="AQ153" s="108">
        <v>0</v>
      </c>
      <c r="AR153" s="108">
        <v>0</v>
      </c>
      <c r="AS153" s="108">
        <v>0</v>
      </c>
      <c r="AT153" s="108">
        <v>0</v>
      </c>
      <c r="AU153" s="108">
        <v>0</v>
      </c>
      <c r="AV153" s="108">
        <v>0</v>
      </c>
      <c r="AW153" s="108">
        <v>0</v>
      </c>
      <c r="AX153" s="108">
        <v>0</v>
      </c>
      <c r="AY153" s="108">
        <v>0</v>
      </c>
      <c r="AZ153" s="108">
        <v>0</v>
      </c>
      <c r="BA153" s="108">
        <v>0</v>
      </c>
      <c r="BB153" s="108">
        <v>0</v>
      </c>
      <c r="BC153" s="108">
        <v>0</v>
      </c>
      <c r="BD153" s="108">
        <v>0</v>
      </c>
      <c r="BE153" s="108">
        <v>0</v>
      </c>
      <c r="BF153" s="108">
        <v>0</v>
      </c>
      <c r="BG153" s="108">
        <v>0</v>
      </c>
      <c r="BH153" s="108">
        <v>0</v>
      </c>
      <c r="BI153" s="108">
        <v>0</v>
      </c>
      <c r="BJ153" s="108">
        <v>0</v>
      </c>
      <c r="BK153" s="108">
        <v>0</v>
      </c>
      <c r="BL153" s="108">
        <v>0</v>
      </c>
      <c r="BM153" s="108">
        <v>0</v>
      </c>
      <c r="BN153" s="108">
        <v>0</v>
      </c>
      <c r="BO153" s="108">
        <v>0</v>
      </c>
      <c r="BP153" s="108">
        <v>0</v>
      </c>
      <c r="BQ153" s="108">
        <v>0</v>
      </c>
      <c r="BR153" s="108">
        <v>0</v>
      </c>
      <c r="BS153" s="108">
        <v>0</v>
      </c>
      <c r="BT153" s="108">
        <v>0</v>
      </c>
      <c r="BU153" s="108">
        <v>0</v>
      </c>
      <c r="BV153" s="108">
        <v>0</v>
      </c>
      <c r="BW153" s="108">
        <v>0</v>
      </c>
      <c r="BX153" s="108">
        <v>0</v>
      </c>
      <c r="BY153" s="108">
        <v>0</v>
      </c>
    </row>
    <row r="154" spans="1:77" x14ac:dyDescent="0.25">
      <c r="A154" s="47"/>
      <c r="E154" s="62">
        <v>5.5</v>
      </c>
      <c r="F154" s="63" t="s">
        <v>179</v>
      </c>
      <c r="G154" s="64"/>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c r="AM154" s="108"/>
      <c r="AN154" s="108"/>
      <c r="AO154" s="108"/>
      <c r="AP154" s="108"/>
      <c r="AQ154" s="108"/>
      <c r="AR154" s="108"/>
      <c r="AS154" s="108"/>
      <c r="AT154" s="108"/>
      <c r="AU154" s="108"/>
      <c r="AV154" s="108"/>
      <c r="AW154" s="108"/>
      <c r="AX154" s="108"/>
      <c r="AY154" s="108"/>
      <c r="AZ154" s="108"/>
      <c r="BA154" s="108"/>
      <c r="BB154" s="108"/>
      <c r="BC154" s="108"/>
      <c r="BD154" s="108"/>
      <c r="BE154" s="108"/>
      <c r="BF154" s="108"/>
      <c r="BG154" s="108"/>
      <c r="BH154" s="108"/>
      <c r="BI154" s="108"/>
      <c r="BJ154" s="108"/>
      <c r="BK154" s="108"/>
      <c r="BL154" s="108"/>
      <c r="BM154" s="108"/>
      <c r="BN154" s="108"/>
      <c r="BO154" s="108"/>
      <c r="BP154" s="108"/>
      <c r="BQ154" s="108"/>
      <c r="BR154" s="108"/>
      <c r="BS154" s="108"/>
      <c r="BT154" s="108"/>
      <c r="BU154" s="108"/>
      <c r="BV154" s="108"/>
      <c r="BW154" s="108"/>
      <c r="BX154" s="108"/>
      <c r="BY154" s="108"/>
    </row>
    <row r="155" spans="1:77" ht="12.75" hidden="1" customHeight="1" x14ac:dyDescent="0.25">
      <c r="A155" s="116"/>
      <c r="B155" s="1"/>
      <c r="C155" s="1"/>
      <c r="E155" s="62" t="s">
        <v>180</v>
      </c>
      <c r="F155" s="63" t="s">
        <v>181</v>
      </c>
      <c r="G155" s="64" t="s">
        <v>95</v>
      </c>
      <c r="H155" s="108">
        <v>0</v>
      </c>
      <c r="I155" s="108">
        <v>0</v>
      </c>
      <c r="J155" s="108">
        <v>0</v>
      </c>
      <c r="K155" s="108">
        <v>0</v>
      </c>
      <c r="L155" s="108">
        <v>0</v>
      </c>
      <c r="M155" s="108">
        <v>0</v>
      </c>
      <c r="N155" s="108">
        <v>0</v>
      </c>
      <c r="O155" s="108">
        <v>0</v>
      </c>
      <c r="P155" s="108">
        <v>0</v>
      </c>
      <c r="Q155" s="108">
        <v>0</v>
      </c>
      <c r="R155" s="108">
        <v>0</v>
      </c>
      <c r="S155" s="108">
        <v>0</v>
      </c>
      <c r="T155" s="108">
        <v>0</v>
      </c>
      <c r="U155" s="108">
        <v>0</v>
      </c>
      <c r="V155" s="108">
        <v>0</v>
      </c>
      <c r="W155" s="108">
        <v>0</v>
      </c>
      <c r="X155" s="108">
        <v>0</v>
      </c>
      <c r="Y155" s="108">
        <v>0</v>
      </c>
      <c r="Z155" s="108">
        <v>0</v>
      </c>
      <c r="AA155" s="108">
        <v>0</v>
      </c>
      <c r="AB155" s="108">
        <v>0</v>
      </c>
      <c r="AC155" s="108">
        <v>0</v>
      </c>
      <c r="AD155" s="108">
        <v>0</v>
      </c>
      <c r="AE155" s="108">
        <v>0</v>
      </c>
      <c r="AF155" s="108">
        <v>0</v>
      </c>
      <c r="AG155" s="108">
        <v>0</v>
      </c>
      <c r="AH155" s="108">
        <v>0</v>
      </c>
      <c r="AI155" s="108">
        <v>0</v>
      </c>
      <c r="AJ155" s="108">
        <v>0</v>
      </c>
      <c r="AK155" s="108">
        <v>0</v>
      </c>
      <c r="AL155" s="108">
        <v>0</v>
      </c>
      <c r="AM155" s="108">
        <v>0</v>
      </c>
      <c r="AN155" s="108">
        <v>0</v>
      </c>
      <c r="AO155" s="108">
        <v>0</v>
      </c>
      <c r="AP155" s="108">
        <v>0</v>
      </c>
      <c r="AQ155" s="108">
        <v>0</v>
      </c>
      <c r="AR155" s="108">
        <v>0</v>
      </c>
      <c r="AS155" s="108">
        <v>0</v>
      </c>
      <c r="AT155" s="108">
        <v>0</v>
      </c>
      <c r="AU155" s="108">
        <v>0</v>
      </c>
      <c r="AV155" s="108">
        <v>0</v>
      </c>
      <c r="AW155" s="108">
        <v>0</v>
      </c>
      <c r="AX155" s="108">
        <v>0</v>
      </c>
      <c r="AY155" s="108">
        <v>0</v>
      </c>
      <c r="AZ155" s="108">
        <v>0</v>
      </c>
      <c r="BA155" s="108">
        <v>0</v>
      </c>
      <c r="BB155" s="108">
        <v>0</v>
      </c>
      <c r="BC155" s="108">
        <v>0</v>
      </c>
      <c r="BD155" s="108">
        <v>0</v>
      </c>
      <c r="BE155" s="108">
        <v>0</v>
      </c>
      <c r="BF155" s="108">
        <v>0</v>
      </c>
      <c r="BG155" s="108">
        <v>0</v>
      </c>
      <c r="BH155" s="108">
        <v>0</v>
      </c>
      <c r="BI155" s="108">
        <v>0</v>
      </c>
      <c r="BJ155" s="108">
        <v>0</v>
      </c>
      <c r="BK155" s="108">
        <v>0</v>
      </c>
      <c r="BL155" s="108">
        <v>0</v>
      </c>
      <c r="BM155" s="108">
        <v>0</v>
      </c>
      <c r="BN155" s="108">
        <v>0</v>
      </c>
      <c r="BO155" s="108">
        <v>0</v>
      </c>
      <c r="BP155" s="108">
        <v>0</v>
      </c>
      <c r="BQ155" s="108">
        <v>0</v>
      </c>
      <c r="BR155" s="108">
        <v>0</v>
      </c>
      <c r="BS155" s="108">
        <v>0</v>
      </c>
      <c r="BT155" s="108">
        <v>0</v>
      </c>
      <c r="BU155" s="108">
        <v>0</v>
      </c>
      <c r="BV155" s="108">
        <v>0</v>
      </c>
      <c r="BW155" s="108">
        <v>0</v>
      </c>
      <c r="BX155" s="108">
        <v>0</v>
      </c>
      <c r="BY155" s="108">
        <v>0</v>
      </c>
    </row>
    <row r="156" spans="1:77" ht="12.75" hidden="1" customHeight="1" x14ac:dyDescent="0.25">
      <c r="A156" s="116"/>
      <c r="B156" s="1"/>
      <c r="C156" s="1"/>
      <c r="E156" s="62" t="s">
        <v>182</v>
      </c>
      <c r="F156" s="63" t="s">
        <v>183</v>
      </c>
      <c r="G156" s="64" t="s">
        <v>95</v>
      </c>
      <c r="H156" s="108">
        <v>0</v>
      </c>
      <c r="I156" s="108">
        <v>0</v>
      </c>
      <c r="J156" s="108">
        <v>0</v>
      </c>
      <c r="K156" s="108">
        <v>0</v>
      </c>
      <c r="L156" s="108">
        <v>0</v>
      </c>
      <c r="M156" s="108">
        <v>0</v>
      </c>
      <c r="N156" s="108">
        <v>0</v>
      </c>
      <c r="O156" s="108">
        <v>0</v>
      </c>
      <c r="P156" s="108">
        <v>0</v>
      </c>
      <c r="Q156" s="108">
        <v>0</v>
      </c>
      <c r="R156" s="108">
        <v>0</v>
      </c>
      <c r="S156" s="108">
        <v>0</v>
      </c>
      <c r="T156" s="108">
        <v>0</v>
      </c>
      <c r="U156" s="108">
        <v>0</v>
      </c>
      <c r="V156" s="108">
        <v>0</v>
      </c>
      <c r="W156" s="108">
        <v>0</v>
      </c>
      <c r="X156" s="108">
        <v>0</v>
      </c>
      <c r="Y156" s="108">
        <v>0</v>
      </c>
      <c r="Z156" s="108">
        <v>0</v>
      </c>
      <c r="AA156" s="108">
        <v>0</v>
      </c>
      <c r="AB156" s="108">
        <v>0</v>
      </c>
      <c r="AC156" s="108">
        <v>0</v>
      </c>
      <c r="AD156" s="108">
        <v>0</v>
      </c>
      <c r="AE156" s="108">
        <v>0</v>
      </c>
      <c r="AF156" s="108">
        <v>0</v>
      </c>
      <c r="AG156" s="108">
        <v>0</v>
      </c>
      <c r="AH156" s="108">
        <v>0</v>
      </c>
      <c r="AI156" s="108">
        <v>0</v>
      </c>
      <c r="AJ156" s="108">
        <v>0</v>
      </c>
      <c r="AK156" s="108">
        <v>0</v>
      </c>
      <c r="AL156" s="108">
        <v>0</v>
      </c>
      <c r="AM156" s="108">
        <v>0</v>
      </c>
      <c r="AN156" s="108">
        <v>0</v>
      </c>
      <c r="AO156" s="108">
        <v>0</v>
      </c>
      <c r="AP156" s="108">
        <v>0</v>
      </c>
      <c r="AQ156" s="108">
        <v>0</v>
      </c>
      <c r="AR156" s="108">
        <v>0</v>
      </c>
      <c r="AS156" s="108">
        <v>0</v>
      </c>
      <c r="AT156" s="108">
        <v>0</v>
      </c>
      <c r="AU156" s="108">
        <v>0</v>
      </c>
      <c r="AV156" s="108">
        <v>0</v>
      </c>
      <c r="AW156" s="108">
        <v>0</v>
      </c>
      <c r="AX156" s="108">
        <v>0</v>
      </c>
      <c r="AY156" s="108">
        <v>0</v>
      </c>
      <c r="AZ156" s="108">
        <v>0</v>
      </c>
      <c r="BA156" s="108">
        <v>0</v>
      </c>
      <c r="BB156" s="108">
        <v>0</v>
      </c>
      <c r="BC156" s="108">
        <v>0</v>
      </c>
      <c r="BD156" s="108">
        <v>0</v>
      </c>
      <c r="BE156" s="108">
        <v>0</v>
      </c>
      <c r="BF156" s="108">
        <v>0</v>
      </c>
      <c r="BG156" s="108">
        <v>0</v>
      </c>
      <c r="BH156" s="108">
        <v>0</v>
      </c>
      <c r="BI156" s="108">
        <v>0</v>
      </c>
      <c r="BJ156" s="108">
        <v>0</v>
      </c>
      <c r="BK156" s="108">
        <v>0</v>
      </c>
      <c r="BL156" s="108">
        <v>0</v>
      </c>
      <c r="BM156" s="108">
        <v>0</v>
      </c>
      <c r="BN156" s="108">
        <v>0</v>
      </c>
      <c r="BO156" s="108">
        <v>0</v>
      </c>
      <c r="BP156" s="108">
        <v>0</v>
      </c>
      <c r="BQ156" s="108">
        <v>0</v>
      </c>
      <c r="BR156" s="108">
        <v>0</v>
      </c>
      <c r="BS156" s="108">
        <v>0</v>
      </c>
      <c r="BT156" s="108">
        <v>0</v>
      </c>
      <c r="BU156" s="108">
        <v>0</v>
      </c>
      <c r="BV156" s="108">
        <v>0</v>
      </c>
      <c r="BW156" s="108">
        <v>0</v>
      </c>
      <c r="BX156" s="108">
        <v>0</v>
      </c>
      <c r="BY156" s="108">
        <v>0</v>
      </c>
    </row>
    <row r="157" spans="1:77" x14ac:dyDescent="0.25">
      <c r="A157" s="47"/>
      <c r="E157" s="117" t="s">
        <v>184</v>
      </c>
      <c r="F157" s="63" t="s">
        <v>185</v>
      </c>
      <c r="G157" s="64" t="s">
        <v>95</v>
      </c>
      <c r="H157" s="108">
        <v>4.5981284000000032E-2</v>
      </c>
      <c r="I157" s="108">
        <v>9.5745361999999987E-2</v>
      </c>
      <c r="J157" s="108">
        <v>-9.4763000000000001E-5</v>
      </c>
      <c r="K157" s="108">
        <v>4.4222378E-2</v>
      </c>
      <c r="L157" s="108">
        <v>0.10250728999999999</v>
      </c>
      <c r="M157" s="108">
        <v>0.56818795700000002</v>
      </c>
      <c r="N157" s="108">
        <v>2.6363807999999999E-2</v>
      </c>
      <c r="O157" s="108">
        <v>0.10041858599999999</v>
      </c>
      <c r="P157" s="108">
        <v>-5.6415709999999963E-3</v>
      </c>
      <c r="Q157" s="108">
        <v>5.6969379999999995E-3</v>
      </c>
      <c r="R157" s="108">
        <v>8.0143578000000007E-2</v>
      </c>
      <c r="S157" s="108">
        <v>7.1793454999999992E-2</v>
      </c>
      <c r="T157" s="108">
        <v>0.65028557899999995</v>
      </c>
      <c r="U157" s="108">
        <v>0.16244779000000001</v>
      </c>
      <c r="V157" s="108">
        <v>3.8199589999999999E-3</v>
      </c>
      <c r="W157" s="108">
        <v>8.8653526999999996E-2</v>
      </c>
      <c r="X157" s="108">
        <v>1.3189368000000003E-2</v>
      </c>
      <c r="Y157" s="108">
        <v>5.8266059999999998E-3</v>
      </c>
      <c r="Z157" s="108">
        <v>4.2476670000000001E-3</v>
      </c>
      <c r="AA157" s="108">
        <v>0.21432848900000001</v>
      </c>
      <c r="AB157" s="108">
        <v>-2.3190210000000001E-3</v>
      </c>
      <c r="AC157" s="108">
        <v>-2.3861645000000001E-2</v>
      </c>
      <c r="AD157" s="108">
        <v>3.0817090000000002E-3</v>
      </c>
      <c r="AE157" s="108">
        <v>0.27143858399999998</v>
      </c>
      <c r="AF157" s="108">
        <v>-3.4795910000000002E-3</v>
      </c>
      <c r="AG157" s="108">
        <v>1.8994099999999998E-4</v>
      </c>
      <c r="AH157" s="108">
        <v>-1.9808000000000001E-5</v>
      </c>
      <c r="AI157" s="108">
        <v>-3.5500800000000306E-4</v>
      </c>
      <c r="AJ157" s="108">
        <v>-1.9602E-5</v>
      </c>
      <c r="AK157" s="108">
        <v>1.1086500000000003E-4</v>
      </c>
      <c r="AL157" s="108">
        <v>-9.6252000000000013E-5</v>
      </c>
      <c r="AM157" s="108">
        <v>-1.0548600000000001E-4</v>
      </c>
      <c r="AN157" s="108">
        <v>-4.6153299999999997E-4</v>
      </c>
      <c r="AO157" s="108">
        <v>-1.652358E-3</v>
      </c>
      <c r="AP157" s="108">
        <v>2.8920112999999997E-2</v>
      </c>
      <c r="AQ157" s="108">
        <v>0.10279996399999999</v>
      </c>
      <c r="AR157" s="108">
        <v>2.159857000000002E-3</v>
      </c>
      <c r="AS157" s="108">
        <v>1.3783000000000002E-5</v>
      </c>
      <c r="AT157" s="108">
        <v>1.1837000000000002E-5</v>
      </c>
      <c r="AU157" s="108">
        <v>3.4496015999999997E-2</v>
      </c>
      <c r="AV157" s="108">
        <v>-2.82174E-4</v>
      </c>
      <c r="AW157" s="108">
        <v>-2.4231999999999425E-5</v>
      </c>
      <c r="AX157" s="108">
        <v>-1.279613E-3</v>
      </c>
      <c r="AY157" s="108">
        <v>8.4326699999999997E-4</v>
      </c>
      <c r="AZ157" s="108">
        <v>8.110100000000013E-5</v>
      </c>
      <c r="BA157" s="108">
        <v>0.17105625000000002</v>
      </c>
      <c r="BB157" s="108">
        <v>0.11213414000000001</v>
      </c>
      <c r="BC157" s="108">
        <v>-1.1610999999999999E-5</v>
      </c>
      <c r="BD157" s="108">
        <v>-4.5430000000000004E-6</v>
      </c>
      <c r="BE157" s="108">
        <v>0.23172049999999997</v>
      </c>
      <c r="BF157" s="108">
        <v>7.97629E-4</v>
      </c>
      <c r="BG157" s="108">
        <v>-9.5999999999999999E-8</v>
      </c>
      <c r="BH157" s="108">
        <v>3.2828508999999985E-2</v>
      </c>
      <c r="BI157" s="108">
        <v>-1.669E-6</v>
      </c>
      <c r="BJ157" s="108">
        <v>3.8273669999999986E-3</v>
      </c>
      <c r="BK157" s="108">
        <v>4.69901E-4</v>
      </c>
      <c r="BL157" s="108">
        <v>-1.0330000000000001E-6</v>
      </c>
      <c r="BM157" s="108">
        <v>4.7370000000000409E-5</v>
      </c>
      <c r="BN157" s="108">
        <v>3.0885803E-2</v>
      </c>
      <c r="BO157" s="108">
        <v>4.7171869999999986E-3</v>
      </c>
      <c r="BP157" s="108">
        <v>1.0962329999999996E-3</v>
      </c>
      <c r="BQ157" s="108">
        <v>1.6772499999999983E-4</v>
      </c>
      <c r="BR157" s="108">
        <v>1.6633000000000002E-5</v>
      </c>
      <c r="BS157" s="108">
        <v>0.23271136199999998</v>
      </c>
      <c r="BT157" s="108">
        <v>1.9771099999999999E-4</v>
      </c>
      <c r="BU157" s="108">
        <v>1.1804900000000001E-4</v>
      </c>
      <c r="BV157" s="108">
        <v>-1.2309699999999999E-4</v>
      </c>
      <c r="BW157" s="108">
        <v>1.3229642E-2</v>
      </c>
      <c r="BX157" s="108">
        <v>0.13985312999999999</v>
      </c>
      <c r="BY157" s="108">
        <v>7.9377799999999997E-4</v>
      </c>
    </row>
    <row r="158" spans="1:77" ht="13" thickBot="1" x14ac:dyDescent="0.3">
      <c r="A158" s="47"/>
      <c r="E158" s="118">
        <v>5.6</v>
      </c>
      <c r="F158" s="119" t="s">
        <v>186</v>
      </c>
      <c r="G158" s="64" t="s">
        <v>95</v>
      </c>
      <c r="H158" s="120">
        <f>+SUM(H150:H157)</f>
        <v>72.760080558999988</v>
      </c>
      <c r="I158" s="120">
        <f t="shared" ref="I158:BB158" si="13">+SUM(I150:I157)</f>
        <v>313.28638350299997</v>
      </c>
      <c r="J158" s="120">
        <f t="shared" si="13"/>
        <v>13.718776999999999</v>
      </c>
      <c r="K158" s="120">
        <f t="shared" si="13"/>
        <v>29.952787317999995</v>
      </c>
      <c r="L158" s="120">
        <f t="shared" si="13"/>
        <v>18.946900654000011</v>
      </c>
      <c r="M158" s="120">
        <f t="shared" si="13"/>
        <v>630.39613411800019</v>
      </c>
      <c r="N158" s="120">
        <f>+SUM(N150:N157)</f>
        <v>77.064625285999981</v>
      </c>
      <c r="O158" s="120">
        <f t="shared" si="13"/>
        <v>1400.4330156939989</v>
      </c>
      <c r="P158" s="120">
        <f t="shared" si="13"/>
        <v>14.712574112999999</v>
      </c>
      <c r="Q158" s="120">
        <f t="shared" si="13"/>
        <v>0.29705101099999992</v>
      </c>
      <c r="R158" s="120">
        <f t="shared" si="13"/>
        <v>117.44602722500001</v>
      </c>
      <c r="S158" s="120">
        <f t="shared" si="13"/>
        <v>65.760213726000003</v>
      </c>
      <c r="T158" s="120">
        <f t="shared" si="13"/>
        <v>230.17170163500001</v>
      </c>
      <c r="U158" s="120">
        <f t="shared" si="13"/>
        <v>57.817825739</v>
      </c>
      <c r="V158" s="120">
        <f t="shared" si="13"/>
        <v>6.1369566E-2</v>
      </c>
      <c r="W158" s="120">
        <f t="shared" si="13"/>
        <v>2.6655351949999999</v>
      </c>
      <c r="X158" s="120">
        <f t="shared" si="13"/>
        <v>0.23370197699999998</v>
      </c>
      <c r="Y158" s="120">
        <f t="shared" si="13"/>
        <v>0.15975310000000004</v>
      </c>
      <c r="Z158" s="120">
        <f t="shared" si="13"/>
        <v>7.5807338000000002E-2</v>
      </c>
      <c r="AA158" s="120">
        <f t="shared" si="13"/>
        <v>-10.352365931000003</v>
      </c>
      <c r="AB158" s="120">
        <f t="shared" si="13"/>
        <v>5.7505836169999993</v>
      </c>
      <c r="AC158" s="120">
        <f t="shared" si="13"/>
        <v>893.14803912800005</v>
      </c>
      <c r="AD158" s="120">
        <f t="shared" si="13"/>
        <v>133.28753423200001</v>
      </c>
      <c r="AE158" s="120">
        <f t="shared" si="13"/>
        <v>4.1366014599999996</v>
      </c>
      <c r="AF158" s="120">
        <f t="shared" si="13"/>
        <v>440.76324821700001</v>
      </c>
      <c r="AG158" s="120">
        <f t="shared" si="13"/>
        <v>71.469437022000008</v>
      </c>
      <c r="AH158" s="120">
        <f t="shared" si="13"/>
        <v>3.0928714620000006</v>
      </c>
      <c r="AI158" s="120">
        <f t="shared" si="13"/>
        <v>19.152266650999948</v>
      </c>
      <c r="AJ158" s="120">
        <f t="shared" si="13"/>
        <v>3.2752074580000006</v>
      </c>
      <c r="AK158" s="120">
        <f t="shared" si="13"/>
        <v>1.422855298</v>
      </c>
      <c r="AL158" s="120">
        <f t="shared" si="13"/>
        <v>80.394640089999996</v>
      </c>
      <c r="AM158" s="120">
        <f t="shared" si="13"/>
        <v>3.7834923659999995</v>
      </c>
      <c r="AN158" s="120">
        <f t="shared" si="13"/>
        <v>369.64819176499992</v>
      </c>
      <c r="AO158" s="120">
        <f t="shared" si="13"/>
        <v>49.537088971999999</v>
      </c>
      <c r="AP158" s="120">
        <f t="shared" si="13"/>
        <v>25.613273468999999</v>
      </c>
      <c r="AQ158" s="120">
        <f t="shared" si="13"/>
        <v>21.900792402999997</v>
      </c>
      <c r="AR158" s="120">
        <f t="shared" si="13"/>
        <v>35.663033335000002</v>
      </c>
      <c r="AS158" s="120">
        <f t="shared" si="13"/>
        <v>3.394792373</v>
      </c>
      <c r="AT158" s="120">
        <f t="shared" si="13"/>
        <v>5.6171984979999996</v>
      </c>
      <c r="AU158" s="120">
        <f t="shared" si="13"/>
        <v>-53.56887385200001</v>
      </c>
      <c r="AV158" s="120">
        <f t="shared" si="13"/>
        <v>-2.8606193699999989</v>
      </c>
      <c r="AW158" s="120">
        <f t="shared" si="13"/>
        <v>1.6052651640000002</v>
      </c>
      <c r="AX158" s="120">
        <f t="shared" si="13"/>
        <v>223.40573891600002</v>
      </c>
      <c r="AY158" s="120">
        <f t="shared" si="13"/>
        <v>31.8306425</v>
      </c>
      <c r="AZ158" s="120">
        <f t="shared" si="13"/>
        <v>5.622415815000001</v>
      </c>
      <c r="BA158" s="120">
        <f>+SUM(BA150:BA157)</f>
        <v>167.61536954099998</v>
      </c>
      <c r="BB158" s="120">
        <f t="shared" si="13"/>
        <v>28.146274312999996</v>
      </c>
      <c r="BC158" s="120">
        <f>+SUM(BC150:BC157)</f>
        <v>23.713627760999998</v>
      </c>
      <c r="BD158" s="120">
        <f>+SUM(BD150:BD157)</f>
        <v>23.068913132000002</v>
      </c>
      <c r="BE158" s="120">
        <f t="shared" ref="BE158:BY158" si="14">+SUM(BE150:BE157)</f>
        <v>-1.8949972489999991</v>
      </c>
      <c r="BF158" s="120">
        <f t="shared" si="14"/>
        <v>-0.52982273400000035</v>
      </c>
      <c r="BG158" s="120">
        <f t="shared" si="14"/>
        <v>0.100010117</v>
      </c>
      <c r="BH158" s="120">
        <f t="shared" si="14"/>
        <v>45.205249723999977</v>
      </c>
      <c r="BI158" s="120">
        <f t="shared" si="14"/>
        <v>-0.36159701399999988</v>
      </c>
      <c r="BJ158" s="120">
        <f t="shared" si="14"/>
        <v>-17.093463913000001</v>
      </c>
      <c r="BK158" s="120">
        <f t="shared" si="14"/>
        <v>4.1204838879999999</v>
      </c>
      <c r="BL158" s="120">
        <f t="shared" si="14"/>
        <v>0.84212218099999991</v>
      </c>
      <c r="BM158" s="120">
        <f t="shared" si="14"/>
        <v>3.201206982</v>
      </c>
      <c r="BN158" s="120">
        <f t="shared" si="14"/>
        <v>2.2519046800000004</v>
      </c>
      <c r="BO158" s="120">
        <f t="shared" si="14"/>
        <v>17.740252745999999</v>
      </c>
      <c r="BP158" s="120">
        <f t="shared" si="14"/>
        <v>2.0039119999999385E-3</v>
      </c>
      <c r="BQ158" s="120">
        <f t="shared" si="14"/>
        <v>3.4194993039999995</v>
      </c>
      <c r="BR158" s="120">
        <f t="shared" si="14"/>
        <v>2.7117674999999907E-2</v>
      </c>
      <c r="BS158" s="120">
        <f t="shared" si="14"/>
        <v>9.549429632999999</v>
      </c>
      <c r="BT158" s="120">
        <f t="shared" si="14"/>
        <v>1.6302429710000002</v>
      </c>
      <c r="BU158" s="120">
        <f t="shared" si="14"/>
        <v>1.1904273000000005E-2</v>
      </c>
      <c r="BV158" s="120">
        <f t="shared" si="14"/>
        <v>6.0010500000000034E-3</v>
      </c>
      <c r="BW158" s="120">
        <f t="shared" si="14"/>
        <v>0.75785126300000005</v>
      </c>
      <c r="BX158" s="120">
        <f t="shared" si="14"/>
        <v>-0.29919863499999999</v>
      </c>
      <c r="BY158" s="120">
        <f t="shared" si="14"/>
        <v>1.3068053000000001E-2</v>
      </c>
    </row>
    <row r="159" spans="1:77" x14ac:dyDescent="0.25">
      <c r="A159" s="47"/>
      <c r="E159" s="121"/>
      <c r="F159" s="110"/>
      <c r="G159" s="111"/>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c r="AO159" s="112"/>
      <c r="AP159" s="112"/>
      <c r="AQ159" s="112"/>
      <c r="AR159" s="112"/>
      <c r="AS159" s="112"/>
      <c r="AT159" s="112"/>
      <c r="AU159" s="112"/>
      <c r="AV159" s="112"/>
      <c r="AW159" s="112"/>
      <c r="AX159" s="112"/>
      <c r="AY159" s="112"/>
      <c r="AZ159" s="112"/>
      <c r="BA159" s="112"/>
      <c r="BB159" s="112"/>
      <c r="BC159" s="112"/>
      <c r="BD159" s="112"/>
      <c r="BE159" s="112"/>
      <c r="BF159" s="112"/>
      <c r="BG159" s="112"/>
      <c r="BH159" s="112"/>
      <c r="BI159" s="112"/>
      <c r="BJ159" s="112"/>
      <c r="BK159" s="112"/>
      <c r="BL159" s="112"/>
      <c r="BM159" s="112"/>
      <c r="BN159" s="112"/>
      <c r="BO159" s="122"/>
      <c r="BP159" s="122"/>
      <c r="BQ159" s="122"/>
      <c r="BR159" s="122"/>
      <c r="BS159" s="122"/>
      <c r="BT159" s="122"/>
      <c r="BU159" s="122"/>
      <c r="BV159" s="122"/>
      <c r="BW159" s="122"/>
      <c r="BX159" s="122"/>
      <c r="BY159" s="122"/>
    </row>
    <row r="160" spans="1:77" x14ac:dyDescent="0.25">
      <c r="A160" s="47"/>
      <c r="E160" s="123"/>
      <c r="F160" s="113" t="s">
        <v>187</v>
      </c>
      <c r="G160" s="64"/>
      <c r="H160" s="100"/>
      <c r="I160" s="100"/>
      <c r="J160" s="100"/>
      <c r="K160" s="100"/>
      <c r="L160" s="100"/>
      <c r="M160" s="100"/>
      <c r="N160" s="100"/>
      <c r="O160" s="100"/>
      <c r="P160" s="100"/>
      <c r="Q160" s="100"/>
      <c r="R160" s="100"/>
      <c r="S160" s="100"/>
      <c r="T160" s="100"/>
      <c r="U160" s="100"/>
      <c r="V160" s="100"/>
      <c r="W160" s="100"/>
      <c r="X160" s="100"/>
      <c r="Y160" s="100"/>
      <c r="Z160" s="100"/>
      <c r="AA160" s="100"/>
      <c r="AB160" s="100"/>
      <c r="AC160" s="100"/>
      <c r="AD160" s="100"/>
      <c r="AE160" s="100"/>
      <c r="AF160" s="100"/>
      <c r="AG160" s="100"/>
      <c r="AH160" s="100"/>
      <c r="AI160" s="100"/>
      <c r="AJ160" s="100"/>
      <c r="AK160" s="100"/>
      <c r="AL160" s="100"/>
      <c r="AM160" s="100"/>
      <c r="AN160" s="100"/>
      <c r="AO160" s="100"/>
      <c r="AP160" s="100"/>
      <c r="AQ160" s="100"/>
      <c r="AR160" s="100"/>
      <c r="AS160" s="100"/>
      <c r="AT160" s="100"/>
      <c r="AU160" s="100"/>
      <c r="AV160" s="100"/>
      <c r="AW160" s="100"/>
      <c r="AX160" s="100"/>
      <c r="AY160" s="100"/>
      <c r="AZ160" s="100"/>
      <c r="BA160" s="100"/>
      <c r="BB160" s="100"/>
      <c r="BC160" s="100"/>
      <c r="BD160" s="100"/>
      <c r="BE160" s="100"/>
      <c r="BF160" s="100"/>
      <c r="BG160" s="100"/>
      <c r="BH160" s="100"/>
      <c r="BI160" s="100"/>
      <c r="BJ160" s="100"/>
      <c r="BK160" s="100"/>
      <c r="BL160" s="100"/>
      <c r="BM160" s="100"/>
      <c r="BN160" s="100"/>
      <c r="BO160" s="124"/>
      <c r="BP160" s="124"/>
      <c r="BQ160" s="124"/>
      <c r="BR160" s="124"/>
      <c r="BS160" s="124"/>
      <c r="BT160" s="124"/>
      <c r="BU160" s="124"/>
      <c r="BV160" s="124"/>
      <c r="BW160" s="124"/>
      <c r="BX160" s="124"/>
      <c r="BY160" s="124"/>
    </row>
    <row r="161" spans="1:77" x14ac:dyDescent="0.25">
      <c r="A161" s="47"/>
      <c r="E161" s="123">
        <v>6.1</v>
      </c>
      <c r="F161" s="125" t="s">
        <v>188</v>
      </c>
      <c r="G161" s="64" t="s">
        <v>95</v>
      </c>
      <c r="H161" s="108">
        <v>1.9679249700000001</v>
      </c>
      <c r="I161" s="108">
        <v>0.33869946300000003</v>
      </c>
      <c r="J161" s="108">
        <v>3.395377029</v>
      </c>
      <c r="K161" s="108">
        <v>8.8012611450000016</v>
      </c>
      <c r="L161" s="108">
        <v>22.165317933000001</v>
      </c>
      <c r="M161" s="108">
        <v>61.729193447</v>
      </c>
      <c r="N161" s="108">
        <v>3.5779816330000003</v>
      </c>
      <c r="O161" s="108">
        <v>13.552238518000001</v>
      </c>
      <c r="P161" s="108">
        <v>0.26251657700000003</v>
      </c>
      <c r="Q161" s="108">
        <v>0.278817975</v>
      </c>
      <c r="R161" s="108">
        <v>19.444873905000001</v>
      </c>
      <c r="S161" s="108">
        <v>28.352601553</v>
      </c>
      <c r="T161" s="108">
        <v>63.548940240999997</v>
      </c>
      <c r="U161" s="108">
        <v>4.6003371369999995</v>
      </c>
      <c r="V161" s="108">
        <v>0.128231926</v>
      </c>
      <c r="W161" s="108">
        <v>4.3360341880000002</v>
      </c>
      <c r="X161" s="108">
        <v>0.26632110800000003</v>
      </c>
      <c r="Y161" s="108">
        <v>0.32202436200000001</v>
      </c>
      <c r="Z161" s="108">
        <v>0.57235057</v>
      </c>
      <c r="AA161" s="108">
        <v>29.100346289999997</v>
      </c>
      <c r="AB161" s="108">
        <v>1.6185580000000001E-2</v>
      </c>
      <c r="AC161" s="108">
        <v>0</v>
      </c>
      <c r="AD161" s="108">
        <v>0</v>
      </c>
      <c r="AE161" s="108">
        <v>7.5451658359999998</v>
      </c>
      <c r="AF161" s="108">
        <v>0</v>
      </c>
      <c r="AG161" s="108">
        <v>0</v>
      </c>
      <c r="AH161" s="108">
        <v>0.28032364500000001</v>
      </c>
      <c r="AI161" s="108">
        <v>0.99893331400000007</v>
      </c>
      <c r="AJ161" s="108">
        <v>0.12035631000000001</v>
      </c>
      <c r="AK161" s="108">
        <v>3.82505E-2</v>
      </c>
      <c r="AL161" s="108">
        <v>0.39750279500000002</v>
      </c>
      <c r="AM161" s="108">
        <v>0.24541784900000002</v>
      </c>
      <c r="AN161" s="108">
        <v>0</v>
      </c>
      <c r="AO161" s="108">
        <v>0</v>
      </c>
      <c r="AP161" s="108">
        <v>7.3321303589999998</v>
      </c>
      <c r="AQ161" s="108">
        <v>2.3575162360000004</v>
      </c>
      <c r="AR161" s="108">
        <v>0.50832757200000001</v>
      </c>
      <c r="AS161" s="108">
        <v>4.0665848999999997E-2</v>
      </c>
      <c r="AT161" s="108">
        <v>5.6051957999999999E-2</v>
      </c>
      <c r="AU161" s="108">
        <v>1.4892547109999998</v>
      </c>
      <c r="AV161" s="108">
        <v>6.7757546000000002E-2</v>
      </c>
      <c r="AW161" s="108">
        <v>6.7618631000000012E-2</v>
      </c>
      <c r="AX161" s="108">
        <v>0</v>
      </c>
      <c r="AY161" s="108">
        <v>0</v>
      </c>
      <c r="AZ161" s="108">
        <v>1.7860415000000001E-2</v>
      </c>
      <c r="BA161" s="108">
        <v>0.92799033399999997</v>
      </c>
      <c r="BB161" s="108">
        <v>21.339436569</v>
      </c>
      <c r="BC161" s="108">
        <v>0</v>
      </c>
      <c r="BD161" s="108">
        <v>0</v>
      </c>
      <c r="BE161" s="108">
        <v>5.272218122</v>
      </c>
      <c r="BF161" s="108">
        <v>0.29338586300000002</v>
      </c>
      <c r="BG161" s="108">
        <v>0</v>
      </c>
      <c r="BH161" s="108">
        <v>12.258639089000001</v>
      </c>
      <c r="BI161" s="108">
        <v>0</v>
      </c>
      <c r="BJ161" s="108">
        <v>0.42008405999999998</v>
      </c>
      <c r="BK161" s="108">
        <v>2.8811270000000003E-3</v>
      </c>
      <c r="BL161" s="108">
        <v>0</v>
      </c>
      <c r="BM161" s="108">
        <v>8.8933299999999996E-4</v>
      </c>
      <c r="BN161" s="108">
        <v>3.6997305960000002</v>
      </c>
      <c r="BO161" s="126">
        <v>0.75052200499999999</v>
      </c>
      <c r="BP161" s="126">
        <v>7.4829181999999994E-2</v>
      </c>
      <c r="BQ161" s="126">
        <v>1.9936740000000001E-2</v>
      </c>
      <c r="BR161" s="126">
        <v>0</v>
      </c>
      <c r="BS161" s="126">
        <v>2.2021498830000001</v>
      </c>
      <c r="BT161" s="126">
        <v>0</v>
      </c>
      <c r="BU161" s="126">
        <v>0</v>
      </c>
      <c r="BV161" s="126">
        <v>0</v>
      </c>
      <c r="BW161" s="126">
        <v>9.2702664000000004E-2</v>
      </c>
      <c r="BX161" s="126">
        <v>0.42844111200000007</v>
      </c>
      <c r="BY161" s="126">
        <v>5.4960399999999998E-3</v>
      </c>
    </row>
    <row r="162" spans="1:77" x14ac:dyDescent="0.25">
      <c r="A162" s="47"/>
      <c r="E162" s="123"/>
      <c r="F162" s="125" t="s">
        <v>189</v>
      </c>
      <c r="G162" s="64" t="s">
        <v>95</v>
      </c>
      <c r="H162" s="100">
        <f t="shared" ref="H162:AZ162" si="15">H165-H161-H163-H164</f>
        <v>0.6779030509999997</v>
      </c>
      <c r="I162" s="100">
        <f t="shared" si="15"/>
        <v>2.2291638699999994</v>
      </c>
      <c r="J162" s="100">
        <f t="shared" si="15"/>
        <v>0.18553834699999971</v>
      </c>
      <c r="K162" s="100">
        <f t="shared" si="15"/>
        <v>0.59259429999999735</v>
      </c>
      <c r="L162" s="100">
        <f t="shared" si="15"/>
        <v>1.4800232970000007</v>
      </c>
      <c r="M162" s="100">
        <f t="shared" si="15"/>
        <v>5.4768470029999987</v>
      </c>
      <c r="N162" s="108">
        <f>N165-N161-N163-N164</f>
        <v>0.52879154500000014</v>
      </c>
      <c r="O162" s="100">
        <f t="shared" si="15"/>
        <v>5.2378007480000059</v>
      </c>
      <c r="P162" s="100">
        <f t="shared" si="15"/>
        <v>0.13350681700000011</v>
      </c>
      <c r="Q162" s="100">
        <f t="shared" si="15"/>
        <v>4.451143200000001E-2</v>
      </c>
      <c r="R162" s="100">
        <f t="shared" si="15"/>
        <v>1.2874622969999949</v>
      </c>
      <c r="S162" s="100">
        <f t="shared" si="15"/>
        <v>1.829617849000001</v>
      </c>
      <c r="T162" s="100">
        <f t="shared" si="15"/>
        <v>5.7906061120000016</v>
      </c>
      <c r="U162" s="100">
        <f t="shared" si="15"/>
        <v>0.39181803100000151</v>
      </c>
      <c r="V162" s="100">
        <f t="shared" si="15"/>
        <v>7.0358967999999883E-2</v>
      </c>
      <c r="W162" s="100">
        <f t="shared" si="15"/>
        <v>1.0262445760000003</v>
      </c>
      <c r="X162" s="100">
        <f t="shared" si="15"/>
        <v>0.10690815799999991</v>
      </c>
      <c r="Y162" s="100">
        <f t="shared" si="15"/>
        <v>7.8455239999999982E-2</v>
      </c>
      <c r="Z162" s="100">
        <f t="shared" si="15"/>
        <v>8.0246156999999957E-2</v>
      </c>
      <c r="AA162" s="100">
        <f t="shared" si="15"/>
        <v>2.2720390920000058</v>
      </c>
      <c r="AB162" s="100">
        <f t="shared" si="15"/>
        <v>5.1092186000000039E-2</v>
      </c>
      <c r="AC162" s="100">
        <f t="shared" si="15"/>
        <v>1.5230553879999997</v>
      </c>
      <c r="AD162" s="100">
        <f t="shared" si="15"/>
        <v>0.1720401170000001</v>
      </c>
      <c r="AE162" s="100">
        <f t="shared" si="15"/>
        <v>1.4873232750000049</v>
      </c>
      <c r="AF162" s="100">
        <f t="shared" si="15"/>
        <v>0.9075279209999999</v>
      </c>
      <c r="AG162" s="100">
        <f t="shared" si="15"/>
        <v>0.12788794400000006</v>
      </c>
      <c r="AH162" s="100">
        <f t="shared" si="15"/>
        <v>0.12105734399999993</v>
      </c>
      <c r="AI162" s="100">
        <f t="shared" si="15"/>
        <v>1.7837157409999997</v>
      </c>
      <c r="AJ162" s="100">
        <f t="shared" si="15"/>
        <v>5.0477929000000005E-2</v>
      </c>
      <c r="AK162" s="100">
        <f t="shared" si="15"/>
        <v>5.8876437999999989E-2</v>
      </c>
      <c r="AL162" s="100">
        <f t="shared" si="15"/>
        <v>0.61518016700000056</v>
      </c>
      <c r="AM162" s="100">
        <f t="shared" si="15"/>
        <v>0.10156636100000008</v>
      </c>
      <c r="AN162" s="100">
        <f t="shared" si="15"/>
        <v>0.74209037900000008</v>
      </c>
      <c r="AO162" s="100">
        <f t="shared" si="15"/>
        <v>9.4071414000000061E-2</v>
      </c>
      <c r="AP162" s="100">
        <f t="shared" si="15"/>
        <v>0.44563823599999858</v>
      </c>
      <c r="AQ162" s="100">
        <f t="shared" si="15"/>
        <v>0.29859318799999984</v>
      </c>
      <c r="AR162" s="100">
        <f t="shared" si="15"/>
        <v>0.15559869700000001</v>
      </c>
      <c r="AS162" s="100">
        <f t="shared" si="15"/>
        <v>2.8116966000000018E-2</v>
      </c>
      <c r="AT162" s="100">
        <f t="shared" si="15"/>
        <v>3.5076242000000001E-2</v>
      </c>
      <c r="AU162" s="100">
        <f t="shared" si="15"/>
        <v>0.41924309299999946</v>
      </c>
      <c r="AV162" s="100">
        <f t="shared" si="15"/>
        <v>5.9246893999999981E-2</v>
      </c>
      <c r="AW162" s="100">
        <f t="shared" si="15"/>
        <v>6.0189529000000026E-2</v>
      </c>
      <c r="AX162" s="100">
        <f t="shared" si="15"/>
        <v>0.46560337300000004</v>
      </c>
      <c r="AY162" s="100">
        <f t="shared" si="15"/>
        <v>6.6326489999999988E-2</v>
      </c>
      <c r="AZ162" s="100">
        <f t="shared" si="15"/>
        <v>3.9933050000000025E-2</v>
      </c>
      <c r="BA162" s="108">
        <f>BA165-BA161-BA163-BA164</f>
        <v>1.0664168390000022</v>
      </c>
      <c r="BB162" s="100">
        <f t="shared" ref="BB162" si="16">BB165-BB161-BB163-BB164</f>
        <v>1.3025173479999954</v>
      </c>
      <c r="BC162" s="108">
        <f>BC165-BC161-BC163-BC164</f>
        <v>1.3810115559999996</v>
      </c>
      <c r="BD162" s="108">
        <f>BD165-BD161-BD163-BD164</f>
        <v>1.6069154379999999</v>
      </c>
      <c r="BE162" s="100">
        <f t="shared" ref="BE162:BY162" si="17">BE165-BE161-BE163-BE164</f>
        <v>0.30465570599999847</v>
      </c>
      <c r="BF162" s="100">
        <f t="shared" si="17"/>
        <v>4.239049199999987E-2</v>
      </c>
      <c r="BG162" s="108">
        <f t="shared" si="17"/>
        <v>5.7318200000000003E-3</v>
      </c>
      <c r="BH162" s="100">
        <f t="shared" si="17"/>
        <v>0.701277809999999</v>
      </c>
      <c r="BI162" s="108">
        <f t="shared" si="17"/>
        <v>1.8202312999999998E-2</v>
      </c>
      <c r="BJ162" s="100">
        <f t="shared" si="17"/>
        <v>0.16283445500000021</v>
      </c>
      <c r="BK162" s="100">
        <f t="shared" si="17"/>
        <v>2.7001305E-2</v>
      </c>
      <c r="BL162" s="108">
        <f t="shared" si="17"/>
        <v>8.1863500000000002E-3</v>
      </c>
      <c r="BM162" s="100">
        <f t="shared" si="17"/>
        <v>2.2560286999999998E-2</v>
      </c>
      <c r="BN162" s="100">
        <f t="shared" si="17"/>
        <v>0.21804035500000035</v>
      </c>
      <c r="BO162" s="124">
        <f t="shared" si="17"/>
        <v>0.1512546530000001</v>
      </c>
      <c r="BP162" s="124">
        <f t="shared" si="17"/>
        <v>1.096544400000002E-2</v>
      </c>
      <c r="BQ162" s="124">
        <f t="shared" si="17"/>
        <v>3.2756156000000002E-2</v>
      </c>
      <c r="BR162" s="124">
        <f t="shared" si="17"/>
        <v>2.7317236000000016E-2</v>
      </c>
      <c r="BS162" s="124">
        <f t="shared" si="17"/>
        <v>8.8541535000000185E-2</v>
      </c>
      <c r="BT162" s="124">
        <f t="shared" si="17"/>
        <v>6.3787916000000014E-2</v>
      </c>
      <c r="BU162" s="124">
        <f t="shared" si="17"/>
        <v>3.2428359999999998E-3</v>
      </c>
      <c r="BV162" s="124">
        <f t="shared" si="17"/>
        <v>3.0330040000000002E-3</v>
      </c>
      <c r="BW162" s="124">
        <f t="shared" si="17"/>
        <v>1.4227804000000004E-2</v>
      </c>
      <c r="BX162" s="124">
        <f t="shared" si="17"/>
        <v>2.9665379000000026E-2</v>
      </c>
      <c r="BY162" s="124">
        <f t="shared" si="17"/>
        <v>7.5731700000000095E-4</v>
      </c>
    </row>
    <row r="163" spans="1:77" x14ac:dyDescent="0.25">
      <c r="A163" s="47"/>
      <c r="E163" s="123">
        <v>6.2</v>
      </c>
      <c r="F163" s="63" t="s">
        <v>190</v>
      </c>
      <c r="G163" s="64" t="s">
        <v>95</v>
      </c>
      <c r="H163" s="108">
        <v>0.42036680299999996</v>
      </c>
      <c r="I163" s="108">
        <v>2.7112378829999999</v>
      </c>
      <c r="J163" s="108">
        <v>1.305239209</v>
      </c>
      <c r="K163" s="108">
        <v>3.6479255420000003</v>
      </c>
      <c r="L163" s="108">
        <v>4.9113876079999992</v>
      </c>
      <c r="M163" s="108">
        <v>27.980384798999999</v>
      </c>
      <c r="N163" s="108">
        <v>2.9795582149999995</v>
      </c>
      <c r="O163" s="108">
        <v>25.730349357999998</v>
      </c>
      <c r="P163" s="108">
        <v>0.73811056899999994</v>
      </c>
      <c r="Q163" s="108">
        <v>0.33958165299999998</v>
      </c>
      <c r="R163" s="108">
        <v>5.3697703539999999</v>
      </c>
      <c r="S163" s="108">
        <v>7.4047966499999998</v>
      </c>
      <c r="T163" s="108">
        <v>21.796897704999999</v>
      </c>
      <c r="U163" s="108">
        <v>4.1878909160000006</v>
      </c>
      <c r="V163" s="108">
        <v>0.41644982600000002</v>
      </c>
      <c r="W163" s="108">
        <v>9.0222738600000003</v>
      </c>
      <c r="X163" s="108">
        <v>0.46270623399999999</v>
      </c>
      <c r="Y163" s="108">
        <v>0.42082710199999995</v>
      </c>
      <c r="Z163" s="108">
        <v>0.58065382899999995</v>
      </c>
      <c r="AA163" s="108">
        <v>9.3140896350000002</v>
      </c>
      <c r="AB163" s="108">
        <v>6.7957100999999992E-2</v>
      </c>
      <c r="AC163" s="108">
        <v>0</v>
      </c>
      <c r="AD163" s="108">
        <v>3.8700467710000002</v>
      </c>
      <c r="AE163" s="108">
        <v>11.502592161999999</v>
      </c>
      <c r="AF163" s="108">
        <v>0</v>
      </c>
      <c r="AG163" s="108">
        <v>1.9246691810000001</v>
      </c>
      <c r="AH163" s="108">
        <v>0.31587793600000003</v>
      </c>
      <c r="AI163" s="108">
        <v>5.8433614900000004</v>
      </c>
      <c r="AJ163" s="108">
        <v>0.214023461</v>
      </c>
      <c r="AK163" s="108">
        <v>1.37911E-3</v>
      </c>
      <c r="AL163" s="108">
        <v>2.0302246369999999</v>
      </c>
      <c r="AM163" s="108">
        <v>0.37005429599999995</v>
      </c>
      <c r="AN163" s="108">
        <v>0</v>
      </c>
      <c r="AO163" s="108">
        <v>1.874111442</v>
      </c>
      <c r="AP163" s="108">
        <v>2.8577668759999999</v>
      </c>
      <c r="AQ163" s="108">
        <v>2.0370785009999999</v>
      </c>
      <c r="AR163" s="108">
        <v>0.73919268299999996</v>
      </c>
      <c r="AS163" s="108">
        <v>6.5703723000000006E-2</v>
      </c>
      <c r="AT163" s="108">
        <v>0.10849270599999999</v>
      </c>
      <c r="AU163" s="108">
        <v>2.4692524219999998</v>
      </c>
      <c r="AV163" s="108">
        <v>2.2539434999999997E-2</v>
      </c>
      <c r="AW163" s="108">
        <v>7.3655833000000004E-2</v>
      </c>
      <c r="AX163" s="108">
        <v>0</v>
      </c>
      <c r="AY163" s="108">
        <v>0.94140327500000009</v>
      </c>
      <c r="AZ163" s="108">
        <v>0.107887415</v>
      </c>
      <c r="BA163" s="108">
        <v>4.2074215810000002</v>
      </c>
      <c r="BB163" s="108">
        <v>5.2277798219999996</v>
      </c>
      <c r="BC163" s="108">
        <v>1.184580126</v>
      </c>
      <c r="BD163" s="108">
        <v>0.99243244300000011</v>
      </c>
      <c r="BE163" s="108">
        <v>1.837627447</v>
      </c>
      <c r="BF163" s="108">
        <v>0.21301045300000004</v>
      </c>
      <c r="BG163" s="108">
        <v>6.6216529999999999E-3</v>
      </c>
      <c r="BH163" s="108">
        <v>3.3724994180000003</v>
      </c>
      <c r="BI163" s="108">
        <v>3.2872670999999999E-2</v>
      </c>
      <c r="BJ163" s="108">
        <v>0.69572805300000007</v>
      </c>
      <c r="BK163" s="108">
        <v>6.5525599999999989E-2</v>
      </c>
      <c r="BL163" s="108">
        <v>1.3822908E-2</v>
      </c>
      <c r="BM163" s="108">
        <v>3.6241297999999998E-2</v>
      </c>
      <c r="BN163" s="108">
        <v>1.5491271850000001</v>
      </c>
      <c r="BO163" s="126">
        <v>0.23589034199999998</v>
      </c>
      <c r="BP163" s="126">
        <v>5.6665961000000001E-2</v>
      </c>
      <c r="BQ163" s="126">
        <v>0</v>
      </c>
      <c r="BR163" s="126">
        <v>0.51360616399999992</v>
      </c>
      <c r="BS163" s="126">
        <v>0.14994085199999999</v>
      </c>
      <c r="BT163" s="126">
        <v>0</v>
      </c>
      <c r="BU163" s="126">
        <v>4.191E-4</v>
      </c>
      <c r="BV163" s="126">
        <v>3.9802500000000004E-4</v>
      </c>
      <c r="BW163" s="126">
        <v>1.3502499999999999E-2</v>
      </c>
      <c r="BX163" s="126">
        <v>0.16799884800000001</v>
      </c>
      <c r="BY163" s="126">
        <v>1.7873100000000001E-4</v>
      </c>
    </row>
    <row r="164" spans="1:77" x14ac:dyDescent="0.25">
      <c r="A164" s="47"/>
      <c r="E164" s="123">
        <v>6.3</v>
      </c>
      <c r="F164" s="63" t="s">
        <v>191</v>
      </c>
      <c r="G164" s="64" t="s">
        <v>95</v>
      </c>
      <c r="H164" s="108">
        <v>4.2876870000000001E-3</v>
      </c>
      <c r="I164" s="108">
        <v>2.0340532000000001E-2</v>
      </c>
      <c r="J164" s="108">
        <v>8.7164200000000005E-4</v>
      </c>
      <c r="K164" s="108">
        <v>2.8216119999999998E-3</v>
      </c>
      <c r="L164" s="108">
        <v>6.6909889999999996E-3</v>
      </c>
      <c r="M164" s="108">
        <v>2.6249287999999999E-2</v>
      </c>
      <c r="N164" s="108">
        <v>7.9002859999999994E-3</v>
      </c>
      <c r="O164" s="108">
        <v>3.2320368000000002E-2</v>
      </c>
      <c r="P164" s="108">
        <v>8.2438200000000002E-4</v>
      </c>
      <c r="Q164" s="108">
        <v>3.1213299999999997E-4</v>
      </c>
      <c r="R164" s="108">
        <v>6.0396830000000006E-3</v>
      </c>
      <c r="S164" s="108">
        <v>8.6921429999999994E-3</v>
      </c>
      <c r="T164" s="108">
        <v>2.5877229000000002E-2</v>
      </c>
      <c r="U164" s="108">
        <v>1.8631810000000002E-3</v>
      </c>
      <c r="V164" s="108">
        <v>2.6766300000000002E-4</v>
      </c>
      <c r="W164" s="108">
        <v>5.0819639999999996E-3</v>
      </c>
      <c r="X164" s="108">
        <v>3.6720700000000004E-4</v>
      </c>
      <c r="Y164" s="108">
        <v>3.3280100000000003E-4</v>
      </c>
      <c r="Z164" s="108">
        <v>3.7587100000000001E-4</v>
      </c>
      <c r="AA164" s="108">
        <v>1.0536499000000001E-2</v>
      </c>
      <c r="AB164" s="108">
        <v>5.8669799999999997E-4</v>
      </c>
      <c r="AC164" s="108">
        <v>4.9980000000000001E-4</v>
      </c>
      <c r="AD164" s="108">
        <v>1.8910207000000002E-2</v>
      </c>
      <c r="AE164" s="108">
        <v>7.1330900000000008E-3</v>
      </c>
      <c r="AF164" s="108">
        <v>4.9980000000000001E-4</v>
      </c>
      <c r="AG164" s="108">
        <v>9.3503470000000002E-3</v>
      </c>
      <c r="AH164" s="108">
        <v>3.3700599999999999E-4</v>
      </c>
      <c r="AI164" s="108">
        <v>1.3361247E-2</v>
      </c>
      <c r="AJ164" s="108">
        <v>3.1401900000000002E-4</v>
      </c>
      <c r="AK164" s="108">
        <v>4.4710299999999996E-4</v>
      </c>
      <c r="AL164" s="108">
        <v>4.5111999999999999E-3</v>
      </c>
      <c r="AM164" s="108">
        <v>6.3141499999999997E-4</v>
      </c>
      <c r="AN164" s="108">
        <v>4.9980000000000001E-4</v>
      </c>
      <c r="AO164" s="108">
        <v>8.8838830000000004E-3</v>
      </c>
      <c r="AP164" s="108">
        <v>2.0495119999999999E-3</v>
      </c>
      <c r="AQ164" s="108">
        <v>3.2793319999999998E-3</v>
      </c>
      <c r="AR164" s="108">
        <v>1.9341510000000003E-3</v>
      </c>
      <c r="AS164" s="108">
        <v>1.8812500000000001E-4</v>
      </c>
      <c r="AT164" s="108">
        <v>2.8619000000000002E-4</v>
      </c>
      <c r="AU164" s="108">
        <v>2.6394949999999999E-3</v>
      </c>
      <c r="AV164" s="108">
        <v>3.6139099999999997E-4</v>
      </c>
      <c r="AW164" s="108">
        <v>3.6721200000000001E-4</v>
      </c>
      <c r="AX164" s="108">
        <v>4.9980000000000001E-4</v>
      </c>
      <c r="AY164" s="108">
        <v>4.4601509999999999E-3</v>
      </c>
      <c r="AZ164" s="108">
        <v>2.9595400000000002E-4</v>
      </c>
      <c r="BA164" s="108">
        <v>1.1730536000000001E-2</v>
      </c>
      <c r="BB164" s="108">
        <v>6.1579399999999998E-3</v>
      </c>
      <c r="BC164" s="108">
        <v>1.7796609999999999E-3</v>
      </c>
      <c r="BD164" s="108">
        <v>1.812585E-3</v>
      </c>
      <c r="BE164" s="108">
        <v>1.41815E-3</v>
      </c>
      <c r="BF164" s="108">
        <v>2.7724899999999997E-4</v>
      </c>
      <c r="BG164" s="108">
        <v>1.6696000000000001E-5</v>
      </c>
      <c r="BH164" s="108">
        <v>3.4065390000000001E-3</v>
      </c>
      <c r="BI164" s="108">
        <v>6.1988000000000003E-5</v>
      </c>
      <c r="BJ164" s="108">
        <v>8.7478499999999999E-4</v>
      </c>
      <c r="BK164" s="108">
        <v>2.1958400000000002E-4</v>
      </c>
      <c r="BL164" s="108">
        <v>3.2719000000000003E-5</v>
      </c>
      <c r="BM164" s="108">
        <v>1.67372E-4</v>
      </c>
      <c r="BN164" s="108">
        <v>9.59007E-4</v>
      </c>
      <c r="BO164" s="126">
        <v>1.073982E-3</v>
      </c>
      <c r="BP164" s="126">
        <v>6.1612999999999994E-5</v>
      </c>
      <c r="BQ164" s="126">
        <v>3.8993799999999999E-4</v>
      </c>
      <c r="BR164" s="126">
        <v>1.7908800000000002E-4</v>
      </c>
      <c r="BS164" s="126">
        <v>6.4324799999999991E-4</v>
      </c>
      <c r="BT164" s="126">
        <v>1.13249E-4</v>
      </c>
      <c r="BU164" s="126">
        <v>1.8121000000000001E-5</v>
      </c>
      <c r="BV164" s="126">
        <v>1.7050000000000001E-5</v>
      </c>
      <c r="BW164" s="126">
        <v>7.5714E-5</v>
      </c>
      <c r="BX164" s="126">
        <v>3.5899000000000003E-5</v>
      </c>
      <c r="BY164" s="126">
        <v>0</v>
      </c>
    </row>
    <row r="165" spans="1:77" x14ac:dyDescent="0.25">
      <c r="A165" s="47"/>
      <c r="E165" s="123">
        <v>6.4</v>
      </c>
      <c r="F165" s="63" t="s">
        <v>192</v>
      </c>
      <c r="G165" s="64" t="s">
        <v>95</v>
      </c>
      <c r="H165" s="108">
        <v>3.0704825109999998</v>
      </c>
      <c r="I165" s="108">
        <v>5.2994417479999996</v>
      </c>
      <c r="J165" s="108">
        <v>4.8870262269999998</v>
      </c>
      <c r="K165" s="108">
        <v>13.044602598999999</v>
      </c>
      <c r="L165" s="108">
        <v>28.563419827000001</v>
      </c>
      <c r="M165" s="108">
        <v>95.212674536999998</v>
      </c>
      <c r="N165" s="108">
        <v>7.094231679</v>
      </c>
      <c r="O165" s="108">
        <v>44.552708992000007</v>
      </c>
      <c r="P165" s="108">
        <v>1.134958345</v>
      </c>
      <c r="Q165" s="108">
        <v>0.66322319299999999</v>
      </c>
      <c r="R165" s="108">
        <v>26.108146238999996</v>
      </c>
      <c r="S165" s="108">
        <v>37.595708195</v>
      </c>
      <c r="T165" s="108">
        <v>91.162321286999997</v>
      </c>
      <c r="U165" s="108">
        <v>9.1819092650000016</v>
      </c>
      <c r="V165" s="108">
        <v>0.6153083829999999</v>
      </c>
      <c r="W165" s="108">
        <v>14.389634588</v>
      </c>
      <c r="X165" s="108">
        <v>0.83630270699999998</v>
      </c>
      <c r="Y165" s="108">
        <v>0.82163950499999994</v>
      </c>
      <c r="Z165" s="108">
        <v>1.2336264269999999</v>
      </c>
      <c r="AA165" s="108">
        <v>40.697011516000003</v>
      </c>
      <c r="AB165" s="108">
        <v>0.13582156500000003</v>
      </c>
      <c r="AC165" s="108">
        <v>1.5235551879999998</v>
      </c>
      <c r="AD165" s="108">
        <v>4.0609970950000003</v>
      </c>
      <c r="AE165" s="108">
        <v>20.542214363000003</v>
      </c>
      <c r="AF165" s="108">
        <v>0.90802772099999995</v>
      </c>
      <c r="AG165" s="108">
        <v>2.0619074720000001</v>
      </c>
      <c r="AH165" s="108">
        <v>0.71759593099999996</v>
      </c>
      <c r="AI165" s="108">
        <v>8.6393717920000004</v>
      </c>
      <c r="AJ165" s="108">
        <v>0.38517171900000002</v>
      </c>
      <c r="AK165" s="108">
        <v>9.8953150999999989E-2</v>
      </c>
      <c r="AL165" s="108">
        <v>3.0474187990000003</v>
      </c>
      <c r="AM165" s="108">
        <v>0.71766992100000004</v>
      </c>
      <c r="AN165" s="108">
        <v>0.74259017900000013</v>
      </c>
      <c r="AO165" s="108">
        <v>1.9770667390000001</v>
      </c>
      <c r="AP165" s="108">
        <v>10.637584982999998</v>
      </c>
      <c r="AQ165" s="108">
        <v>4.6964672570000001</v>
      </c>
      <c r="AR165" s="108">
        <v>1.405053103</v>
      </c>
      <c r="AS165" s="108">
        <v>0.13467466300000003</v>
      </c>
      <c r="AT165" s="108">
        <v>0.19990709600000001</v>
      </c>
      <c r="AU165" s="108">
        <v>4.3803897209999993</v>
      </c>
      <c r="AV165" s="108">
        <v>0.14990526599999998</v>
      </c>
      <c r="AW165" s="108">
        <v>0.20183120500000004</v>
      </c>
      <c r="AX165" s="108">
        <v>0.46610317300000004</v>
      </c>
      <c r="AY165" s="108">
        <v>1.0121899160000001</v>
      </c>
      <c r="AZ165" s="108">
        <v>0.16597683400000002</v>
      </c>
      <c r="BA165" s="108">
        <v>6.2135592900000018</v>
      </c>
      <c r="BB165" s="108">
        <v>27.875891678999995</v>
      </c>
      <c r="BC165" s="108">
        <v>2.5673713429999996</v>
      </c>
      <c r="BD165" s="108">
        <v>2.6011604660000001</v>
      </c>
      <c r="BE165" s="108">
        <v>7.4159194249999985</v>
      </c>
      <c r="BF165" s="108">
        <v>0.54906405699999994</v>
      </c>
      <c r="BG165" s="108">
        <v>1.2370169E-2</v>
      </c>
      <c r="BH165" s="108">
        <v>16.335822856</v>
      </c>
      <c r="BI165" s="108">
        <v>5.1136971999999996E-2</v>
      </c>
      <c r="BJ165" s="108">
        <v>1.2795213530000002</v>
      </c>
      <c r="BK165" s="108">
        <v>9.5627615999999985E-2</v>
      </c>
      <c r="BL165" s="108">
        <v>2.2041977000000001E-2</v>
      </c>
      <c r="BM165" s="108">
        <v>5.9858289999999995E-2</v>
      </c>
      <c r="BN165" s="108">
        <v>5.4678571430000007</v>
      </c>
      <c r="BO165" s="126">
        <v>1.1387409820000001</v>
      </c>
      <c r="BP165" s="126">
        <v>0.14252220000000002</v>
      </c>
      <c r="BQ165" s="126">
        <v>5.3082834000000002E-2</v>
      </c>
      <c r="BR165" s="126">
        <v>0.54110248799999994</v>
      </c>
      <c r="BS165" s="126">
        <v>2.4412755180000003</v>
      </c>
      <c r="BT165" s="126">
        <v>6.390116500000001E-2</v>
      </c>
      <c r="BU165" s="126">
        <v>3.6800569999999996E-3</v>
      </c>
      <c r="BV165" s="126">
        <v>3.4480790000000002E-3</v>
      </c>
      <c r="BW165" s="126">
        <v>0.12050868200000001</v>
      </c>
      <c r="BX165" s="126">
        <v>0.6261412380000001</v>
      </c>
      <c r="BY165" s="126">
        <v>6.4320880000000007E-3</v>
      </c>
    </row>
    <row r="166" spans="1:77" s="25" customFormat="1" x14ac:dyDescent="0.25">
      <c r="A166" s="47"/>
      <c r="E166" s="127" t="s">
        <v>193</v>
      </c>
      <c r="F166" s="63" t="s">
        <v>194</v>
      </c>
      <c r="G166" s="64" t="s">
        <v>95</v>
      </c>
      <c r="H166" s="108">
        <v>0.79990775399999992</v>
      </c>
      <c r="I166" s="108">
        <v>4.5851663529999991</v>
      </c>
      <c r="J166" s="108">
        <v>8.6993358999999978E-2</v>
      </c>
      <c r="K166" s="108">
        <v>0.74031084199999986</v>
      </c>
      <c r="L166" s="108">
        <v>0.78852619099999988</v>
      </c>
      <c r="M166" s="108">
        <v>6.1869283040000003</v>
      </c>
      <c r="N166" s="108">
        <v>1.2748322000000001</v>
      </c>
      <c r="O166" s="108">
        <v>23.332642567000001</v>
      </c>
      <c r="P166" s="108">
        <v>0.53145875699999989</v>
      </c>
      <c r="Q166" s="108">
        <v>0.170504613</v>
      </c>
      <c r="R166" s="108">
        <v>0.874882665</v>
      </c>
      <c r="S166" s="108">
        <v>0.78690738099999991</v>
      </c>
      <c r="T166" s="108">
        <v>6.6502393230000001</v>
      </c>
      <c r="U166" s="108">
        <v>0.96749432500000021</v>
      </c>
      <c r="V166" s="108">
        <v>0.36456590700000002</v>
      </c>
      <c r="W166" s="108">
        <v>6.2252081280000011</v>
      </c>
      <c r="X166" s="108">
        <v>0.38573672300000006</v>
      </c>
      <c r="Y166" s="108">
        <v>0.28863248699999999</v>
      </c>
      <c r="Z166" s="108">
        <v>0.23742933900000002</v>
      </c>
      <c r="AA166" s="108">
        <v>2.340264957</v>
      </c>
      <c r="AB166" s="108">
        <v>8.4262424999999988E-2</v>
      </c>
      <c r="AC166" s="108">
        <v>0</v>
      </c>
      <c r="AD166" s="108">
        <v>2.740187481</v>
      </c>
      <c r="AE166" s="108">
        <v>6.7266858190000001</v>
      </c>
      <c r="AF166" s="108">
        <v>0</v>
      </c>
      <c r="AG166" s="108">
        <v>1.5334016970000002</v>
      </c>
      <c r="AH166" s="108">
        <v>0.17006358699999999</v>
      </c>
      <c r="AI166" s="108">
        <v>6.4233635049999993</v>
      </c>
      <c r="AJ166" s="108">
        <v>0.20518486599999999</v>
      </c>
      <c r="AK166" s="108">
        <v>5.5635581000000003E-2</v>
      </c>
      <c r="AL166" s="108">
        <v>2.173985241</v>
      </c>
      <c r="AM166" s="108">
        <v>0.35884603999999998</v>
      </c>
      <c r="AN166" s="108">
        <v>0</v>
      </c>
      <c r="AO166" s="108">
        <v>1.3397450049999999</v>
      </c>
      <c r="AP166" s="108">
        <v>0.23631785199999999</v>
      </c>
      <c r="AQ166" s="108">
        <v>0.87165060600000011</v>
      </c>
      <c r="AR166" s="108">
        <v>0.59448791000000001</v>
      </c>
      <c r="AS166" s="108">
        <v>6.0511730000000007E-2</v>
      </c>
      <c r="AT166" s="108">
        <v>0.100005418</v>
      </c>
      <c r="AU166" s="108">
        <v>1.9594413989999999</v>
      </c>
      <c r="AV166" s="108">
        <v>7.3325921000000002E-2</v>
      </c>
      <c r="AW166" s="108">
        <v>0.11899196499999999</v>
      </c>
      <c r="AX166" s="108">
        <v>0</v>
      </c>
      <c r="AY166" s="108">
        <v>0.60758359399999995</v>
      </c>
      <c r="AZ166" s="108">
        <v>0.13907451600000001</v>
      </c>
      <c r="BA166" s="108">
        <v>4.1318990750000006</v>
      </c>
      <c r="BB166" s="108">
        <v>0.40904854400000001</v>
      </c>
      <c r="BC166" s="108">
        <v>0</v>
      </c>
      <c r="BD166" s="108">
        <v>0</v>
      </c>
      <c r="BE166" s="108">
        <v>0.24604632299999996</v>
      </c>
      <c r="BF166" s="108">
        <v>9.472941800000001E-2</v>
      </c>
      <c r="BG166" s="108">
        <v>0</v>
      </c>
      <c r="BH166" s="108">
        <v>0.19101087599999997</v>
      </c>
      <c r="BI166" s="108">
        <v>0</v>
      </c>
      <c r="BJ166" s="108">
        <v>0.62513759999999996</v>
      </c>
      <c r="BK166" s="108">
        <v>9.0292289999999997E-2</v>
      </c>
      <c r="BL166" s="108">
        <v>0</v>
      </c>
      <c r="BM166" s="108">
        <v>5.8345834000000006E-2</v>
      </c>
      <c r="BN166" s="108">
        <v>0.14138917599999998</v>
      </c>
      <c r="BO166" s="126">
        <v>0.24156063900000005</v>
      </c>
      <c r="BP166" s="126">
        <v>1.9038485000000001E-2</v>
      </c>
      <c r="BQ166" s="126">
        <v>3.0500991999999998E-2</v>
      </c>
      <c r="BR166" s="126">
        <v>0</v>
      </c>
      <c r="BS166" s="126">
        <v>1.7166457E-2</v>
      </c>
      <c r="BT166" s="126">
        <v>0</v>
      </c>
      <c r="BU166" s="126">
        <v>0</v>
      </c>
      <c r="BV166" s="126">
        <v>0</v>
      </c>
      <c r="BW166" s="126">
        <v>9.3267459999999986E-3</v>
      </c>
      <c r="BX166" s="126">
        <v>4.010713E-3</v>
      </c>
      <c r="BY166" s="126">
        <v>2.5406399999999997E-4</v>
      </c>
    </row>
    <row r="167" spans="1:77" s="25" customFormat="1" x14ac:dyDescent="0.25">
      <c r="A167" s="47"/>
      <c r="E167" s="127" t="s">
        <v>195</v>
      </c>
      <c r="F167" s="63" t="s">
        <v>196</v>
      </c>
      <c r="G167" s="64" t="s">
        <v>95</v>
      </c>
      <c r="H167" s="108">
        <v>2.2705747569999999</v>
      </c>
      <c r="I167" s="108">
        <v>0.71427539500000004</v>
      </c>
      <c r="J167" s="108">
        <v>4.8000328679999997</v>
      </c>
      <c r="K167" s="108">
        <v>12.304291757</v>
      </c>
      <c r="L167" s="108">
        <v>27.774893635999995</v>
      </c>
      <c r="M167" s="108">
        <v>89.025746233000021</v>
      </c>
      <c r="N167" s="108">
        <v>5.8193994949999999</v>
      </c>
      <c r="O167" s="108">
        <v>21.220066424999999</v>
      </c>
      <c r="P167" s="108">
        <v>0.60349959000000009</v>
      </c>
      <c r="Q167" s="108">
        <v>0.49271858200000002</v>
      </c>
      <c r="R167" s="108">
        <v>25.233263574000002</v>
      </c>
      <c r="S167" s="108">
        <v>36.808800814000001</v>
      </c>
      <c r="T167" s="108">
        <v>84.512081964000004</v>
      </c>
      <c r="U167" s="108">
        <v>8.2144149399999993</v>
      </c>
      <c r="V167" s="108">
        <v>0.25074247600000005</v>
      </c>
      <c r="W167" s="108">
        <v>8.1644264600000014</v>
      </c>
      <c r="X167" s="108">
        <v>0.45056598399999997</v>
      </c>
      <c r="Y167" s="108">
        <v>0.53300701799999994</v>
      </c>
      <c r="Z167" s="108">
        <v>0.99619708800000006</v>
      </c>
      <c r="AA167" s="108">
        <v>38.356746559000001</v>
      </c>
      <c r="AB167" s="108">
        <v>5.1559140000000003E-2</v>
      </c>
      <c r="AC167" s="108">
        <v>1.523555188</v>
      </c>
      <c r="AD167" s="108">
        <v>1.3208096140000001</v>
      </c>
      <c r="AE167" s="108">
        <v>13.815528543999999</v>
      </c>
      <c r="AF167" s="108">
        <v>0.90802772100000007</v>
      </c>
      <c r="AG167" s="108">
        <v>0.52850577499999996</v>
      </c>
      <c r="AH167" s="108">
        <v>0.54753234299999998</v>
      </c>
      <c r="AI167" s="108">
        <v>2.2160082869999997</v>
      </c>
      <c r="AJ167" s="108">
        <v>0.179986853</v>
      </c>
      <c r="AK167" s="108">
        <v>4.331757E-2</v>
      </c>
      <c r="AL167" s="108">
        <v>0.873433558</v>
      </c>
      <c r="AM167" s="108">
        <v>0.35882388100000001</v>
      </c>
      <c r="AN167" s="108">
        <v>0.74259017900000002</v>
      </c>
      <c r="AO167" s="108">
        <v>0.63732173400000003</v>
      </c>
      <c r="AP167" s="108">
        <v>10.401267131000001</v>
      </c>
      <c r="AQ167" s="108">
        <v>3.8248166509999999</v>
      </c>
      <c r="AR167" s="108">
        <v>0.81056519299999996</v>
      </c>
      <c r="AS167" s="108">
        <v>7.4162933E-2</v>
      </c>
      <c r="AT167" s="108">
        <v>9.9901677999999994E-2</v>
      </c>
      <c r="AU167" s="108">
        <v>2.4209483220000001</v>
      </c>
      <c r="AV167" s="108">
        <v>7.6579344999999993E-2</v>
      </c>
      <c r="AW167" s="108">
        <v>8.2839240000000008E-2</v>
      </c>
      <c r="AX167" s="108">
        <v>0.46610317300000004</v>
      </c>
      <c r="AY167" s="108">
        <v>0.40460632199999996</v>
      </c>
      <c r="AZ167" s="108">
        <v>2.6902317999999998E-2</v>
      </c>
      <c r="BA167" s="108">
        <v>2.0816511790000001</v>
      </c>
      <c r="BB167" s="108">
        <v>27.466843134999998</v>
      </c>
      <c r="BC167" s="108">
        <v>2.567371386</v>
      </c>
      <c r="BD167" s="108">
        <v>2.6011605000000002</v>
      </c>
      <c r="BE167" s="108">
        <v>7.1698731000000011</v>
      </c>
      <c r="BF167" s="108">
        <v>0.45433463899999998</v>
      </c>
      <c r="BG167" s="108">
        <v>1.2370168999999999E-2</v>
      </c>
      <c r="BH167" s="108">
        <v>16.14481198</v>
      </c>
      <c r="BI167" s="108">
        <v>5.1136971999999989E-2</v>
      </c>
      <c r="BJ167" s="108">
        <v>0.65438375300000007</v>
      </c>
      <c r="BK167" s="108">
        <v>5.3353260000000005E-3</v>
      </c>
      <c r="BL167" s="108">
        <v>2.2041976999999997E-2</v>
      </c>
      <c r="BM167" s="108">
        <v>1.5124560000000001E-3</v>
      </c>
      <c r="BN167" s="108">
        <v>5.3264679670000001</v>
      </c>
      <c r="BO167" s="126">
        <v>0.89718034299999994</v>
      </c>
      <c r="BP167" s="126">
        <v>0.12348371499999999</v>
      </c>
      <c r="BQ167" s="126">
        <v>2.2581841999999998E-2</v>
      </c>
      <c r="BR167" s="126">
        <v>0.54110248799999994</v>
      </c>
      <c r="BS167" s="126">
        <v>2.4241090609999998</v>
      </c>
      <c r="BT167" s="126">
        <v>6.3901203000000004E-2</v>
      </c>
      <c r="BU167" s="126">
        <v>3.680057E-3</v>
      </c>
      <c r="BV167" s="126">
        <v>3.4480790000000002E-3</v>
      </c>
      <c r="BW167" s="126">
        <v>0.11118193600000001</v>
      </c>
      <c r="BX167" s="126">
        <v>0.6221305250000001</v>
      </c>
      <c r="BY167" s="126">
        <v>6.1780239999999998E-3</v>
      </c>
    </row>
    <row r="168" spans="1:77" s="25" customFormat="1" hidden="1" x14ac:dyDescent="0.25">
      <c r="A168" s="47"/>
      <c r="E168" s="127" t="s">
        <v>197</v>
      </c>
      <c r="F168" s="128" t="s">
        <v>198</v>
      </c>
      <c r="G168" s="129" t="s">
        <v>95</v>
      </c>
      <c r="H168" s="108">
        <v>0</v>
      </c>
      <c r="I168" s="108">
        <v>0</v>
      </c>
      <c r="J168" s="108">
        <v>0</v>
      </c>
      <c r="K168" s="108">
        <v>0</v>
      </c>
      <c r="L168" s="108">
        <v>0</v>
      </c>
      <c r="M168" s="108">
        <v>0</v>
      </c>
      <c r="N168" s="108">
        <v>0</v>
      </c>
      <c r="O168" s="108">
        <v>0</v>
      </c>
      <c r="P168" s="108">
        <v>0</v>
      </c>
      <c r="Q168" s="108">
        <v>0</v>
      </c>
      <c r="R168" s="108">
        <v>0</v>
      </c>
      <c r="S168" s="108">
        <v>0</v>
      </c>
      <c r="T168" s="108">
        <v>0</v>
      </c>
      <c r="U168" s="108">
        <v>0</v>
      </c>
      <c r="V168" s="108">
        <v>0</v>
      </c>
      <c r="W168" s="108">
        <v>0</v>
      </c>
      <c r="X168" s="108">
        <v>0</v>
      </c>
      <c r="Y168" s="108">
        <v>0</v>
      </c>
      <c r="Z168" s="108">
        <v>0</v>
      </c>
      <c r="AA168" s="108">
        <v>0</v>
      </c>
      <c r="AB168" s="108">
        <v>0</v>
      </c>
      <c r="AC168" s="108">
        <v>0</v>
      </c>
      <c r="AD168" s="108">
        <v>0</v>
      </c>
      <c r="AE168" s="108">
        <v>0</v>
      </c>
      <c r="AF168" s="108">
        <v>0</v>
      </c>
      <c r="AG168" s="108">
        <v>0</v>
      </c>
      <c r="AH168" s="108">
        <v>0</v>
      </c>
      <c r="AI168" s="108">
        <v>0</v>
      </c>
      <c r="AJ168" s="108">
        <v>0</v>
      </c>
      <c r="AK168" s="108">
        <v>0</v>
      </c>
      <c r="AL168" s="108">
        <v>0</v>
      </c>
      <c r="AM168" s="108">
        <v>0</v>
      </c>
      <c r="AN168" s="108">
        <v>0</v>
      </c>
      <c r="AO168" s="108">
        <v>0</v>
      </c>
      <c r="AP168" s="108">
        <v>0</v>
      </c>
      <c r="AQ168" s="108">
        <v>0</v>
      </c>
      <c r="AR168" s="108">
        <v>0</v>
      </c>
      <c r="AS168" s="108">
        <v>0</v>
      </c>
      <c r="AT168" s="108">
        <v>0</v>
      </c>
      <c r="AU168" s="108">
        <v>0</v>
      </c>
      <c r="AV168" s="108">
        <v>0</v>
      </c>
      <c r="AW168" s="108">
        <v>0</v>
      </c>
      <c r="AX168" s="108">
        <v>0</v>
      </c>
      <c r="AY168" s="108">
        <v>0</v>
      </c>
      <c r="AZ168" s="108">
        <v>0</v>
      </c>
      <c r="BA168" s="108">
        <v>0</v>
      </c>
      <c r="BB168" s="108">
        <v>0</v>
      </c>
      <c r="BC168" s="108">
        <v>0</v>
      </c>
      <c r="BD168" s="108">
        <v>0</v>
      </c>
      <c r="BE168" s="108">
        <v>0</v>
      </c>
      <c r="BF168" s="108">
        <v>0</v>
      </c>
      <c r="BG168" s="108">
        <v>0</v>
      </c>
      <c r="BH168" s="108">
        <v>0</v>
      </c>
      <c r="BI168" s="108">
        <v>0</v>
      </c>
      <c r="BJ168" s="108">
        <v>0</v>
      </c>
      <c r="BK168" s="108">
        <v>0</v>
      </c>
      <c r="BL168" s="108">
        <v>0</v>
      </c>
      <c r="BM168" s="108">
        <v>0</v>
      </c>
      <c r="BN168" s="108">
        <v>0</v>
      </c>
      <c r="BO168" s="126">
        <v>0</v>
      </c>
      <c r="BP168" s="126">
        <v>0</v>
      </c>
      <c r="BQ168" s="126">
        <v>0</v>
      </c>
      <c r="BR168" s="126">
        <v>0</v>
      </c>
      <c r="BS168" s="126">
        <v>0</v>
      </c>
      <c r="BT168" s="126">
        <v>0</v>
      </c>
      <c r="BU168" s="126">
        <v>0</v>
      </c>
      <c r="BV168" s="126">
        <v>0</v>
      </c>
      <c r="BW168" s="126">
        <v>0</v>
      </c>
      <c r="BX168" s="126">
        <v>0</v>
      </c>
      <c r="BY168" s="126">
        <v>0</v>
      </c>
    </row>
    <row r="169" spans="1:77" s="25" customFormat="1" hidden="1" x14ac:dyDescent="0.25">
      <c r="A169" s="47"/>
      <c r="E169" s="127" t="s">
        <v>199</v>
      </c>
      <c r="F169" s="128" t="s">
        <v>200</v>
      </c>
      <c r="G169" s="129" t="s">
        <v>95</v>
      </c>
      <c r="H169" s="108">
        <v>0</v>
      </c>
      <c r="I169" s="108">
        <v>0</v>
      </c>
      <c r="J169" s="108">
        <v>0</v>
      </c>
      <c r="K169" s="108">
        <v>0</v>
      </c>
      <c r="L169" s="108">
        <v>0</v>
      </c>
      <c r="M169" s="108">
        <v>0</v>
      </c>
      <c r="N169" s="108">
        <v>0</v>
      </c>
      <c r="O169" s="108">
        <v>0</v>
      </c>
      <c r="P169" s="108">
        <v>0</v>
      </c>
      <c r="Q169" s="108">
        <v>0</v>
      </c>
      <c r="R169" s="108">
        <v>0</v>
      </c>
      <c r="S169" s="108">
        <v>0</v>
      </c>
      <c r="T169" s="108">
        <v>0</v>
      </c>
      <c r="U169" s="108">
        <v>0</v>
      </c>
      <c r="V169" s="108">
        <v>0</v>
      </c>
      <c r="W169" s="108">
        <v>0</v>
      </c>
      <c r="X169" s="108">
        <v>0</v>
      </c>
      <c r="Y169" s="108">
        <v>0</v>
      </c>
      <c r="Z169" s="108">
        <v>0</v>
      </c>
      <c r="AA169" s="108">
        <v>0</v>
      </c>
      <c r="AB169" s="108">
        <v>0</v>
      </c>
      <c r="AC169" s="108">
        <v>0</v>
      </c>
      <c r="AD169" s="108">
        <v>0</v>
      </c>
      <c r="AE169" s="108">
        <v>0</v>
      </c>
      <c r="AF169" s="108">
        <v>0</v>
      </c>
      <c r="AG169" s="108">
        <v>0</v>
      </c>
      <c r="AH169" s="108">
        <v>0</v>
      </c>
      <c r="AI169" s="108">
        <v>0</v>
      </c>
      <c r="AJ169" s="108">
        <v>0</v>
      </c>
      <c r="AK169" s="108">
        <v>0</v>
      </c>
      <c r="AL169" s="108">
        <v>0</v>
      </c>
      <c r="AM169" s="108">
        <v>0</v>
      </c>
      <c r="AN169" s="108">
        <v>0</v>
      </c>
      <c r="AO169" s="108">
        <v>0</v>
      </c>
      <c r="AP169" s="108">
        <v>0</v>
      </c>
      <c r="AQ169" s="108">
        <v>0</v>
      </c>
      <c r="AR169" s="108">
        <v>0</v>
      </c>
      <c r="AS169" s="108">
        <v>0</v>
      </c>
      <c r="AT169" s="108">
        <v>0</v>
      </c>
      <c r="AU169" s="108">
        <v>0</v>
      </c>
      <c r="AV169" s="108">
        <v>0</v>
      </c>
      <c r="AW169" s="108">
        <v>0</v>
      </c>
      <c r="AX169" s="108">
        <v>0</v>
      </c>
      <c r="AY169" s="108">
        <v>0</v>
      </c>
      <c r="AZ169" s="108">
        <v>0</v>
      </c>
      <c r="BA169" s="108">
        <v>0</v>
      </c>
      <c r="BB169" s="108">
        <v>0</v>
      </c>
      <c r="BC169" s="108">
        <v>0</v>
      </c>
      <c r="BD169" s="108">
        <v>0</v>
      </c>
      <c r="BE169" s="108">
        <v>0</v>
      </c>
      <c r="BF169" s="108">
        <v>0</v>
      </c>
      <c r="BG169" s="108">
        <v>0</v>
      </c>
      <c r="BH169" s="108">
        <v>0</v>
      </c>
      <c r="BI169" s="108">
        <v>0</v>
      </c>
      <c r="BJ169" s="108">
        <v>0</v>
      </c>
      <c r="BK169" s="108">
        <v>0</v>
      </c>
      <c r="BL169" s="108">
        <v>0</v>
      </c>
      <c r="BM169" s="108">
        <v>0</v>
      </c>
      <c r="BN169" s="108">
        <v>0</v>
      </c>
      <c r="BO169" s="126">
        <v>0</v>
      </c>
      <c r="BP169" s="126">
        <v>0</v>
      </c>
      <c r="BQ169" s="126">
        <v>0</v>
      </c>
      <c r="BR169" s="126">
        <v>0</v>
      </c>
      <c r="BS169" s="126">
        <v>0</v>
      </c>
      <c r="BT169" s="126">
        <v>0</v>
      </c>
      <c r="BU169" s="126">
        <v>0</v>
      </c>
      <c r="BV169" s="126">
        <v>0</v>
      </c>
      <c r="BW169" s="126">
        <v>0</v>
      </c>
      <c r="BX169" s="126">
        <v>0</v>
      </c>
      <c r="BY169" s="126">
        <v>0</v>
      </c>
    </row>
    <row r="170" spans="1:77" s="25" customFormat="1" hidden="1" x14ac:dyDescent="0.25">
      <c r="A170" s="47"/>
      <c r="E170" s="127" t="s">
        <v>201</v>
      </c>
      <c r="F170" s="128" t="s">
        <v>202</v>
      </c>
      <c r="G170" s="129" t="s">
        <v>95</v>
      </c>
      <c r="H170" s="108">
        <v>0</v>
      </c>
      <c r="I170" s="108">
        <v>0</v>
      </c>
      <c r="J170" s="108">
        <v>0</v>
      </c>
      <c r="K170" s="108">
        <v>0</v>
      </c>
      <c r="L170" s="108">
        <v>0</v>
      </c>
      <c r="M170" s="108">
        <v>0</v>
      </c>
      <c r="N170" s="108">
        <v>0</v>
      </c>
      <c r="O170" s="108">
        <v>0</v>
      </c>
      <c r="P170" s="108">
        <v>0</v>
      </c>
      <c r="Q170" s="108">
        <v>0</v>
      </c>
      <c r="R170" s="108">
        <v>0</v>
      </c>
      <c r="S170" s="108">
        <v>0</v>
      </c>
      <c r="T170" s="108">
        <v>0</v>
      </c>
      <c r="U170" s="108">
        <v>0</v>
      </c>
      <c r="V170" s="108">
        <v>0</v>
      </c>
      <c r="W170" s="108">
        <v>0</v>
      </c>
      <c r="X170" s="108">
        <v>0</v>
      </c>
      <c r="Y170" s="108">
        <v>0</v>
      </c>
      <c r="Z170" s="108">
        <v>0</v>
      </c>
      <c r="AA170" s="108">
        <v>0</v>
      </c>
      <c r="AB170" s="108">
        <v>0</v>
      </c>
      <c r="AC170" s="108">
        <v>0</v>
      </c>
      <c r="AD170" s="108">
        <v>0</v>
      </c>
      <c r="AE170" s="108">
        <v>0</v>
      </c>
      <c r="AF170" s="108">
        <v>0</v>
      </c>
      <c r="AG170" s="108">
        <v>0</v>
      </c>
      <c r="AH170" s="108">
        <v>0</v>
      </c>
      <c r="AI170" s="108">
        <v>0</v>
      </c>
      <c r="AJ170" s="108">
        <v>0</v>
      </c>
      <c r="AK170" s="108">
        <v>0</v>
      </c>
      <c r="AL170" s="108">
        <v>0</v>
      </c>
      <c r="AM170" s="108">
        <v>0</v>
      </c>
      <c r="AN170" s="108">
        <v>0</v>
      </c>
      <c r="AO170" s="108">
        <v>0</v>
      </c>
      <c r="AP170" s="108">
        <v>0</v>
      </c>
      <c r="AQ170" s="108">
        <v>0</v>
      </c>
      <c r="AR170" s="108">
        <v>0</v>
      </c>
      <c r="AS170" s="108">
        <v>0</v>
      </c>
      <c r="AT170" s="108">
        <v>0</v>
      </c>
      <c r="AU170" s="108">
        <v>0</v>
      </c>
      <c r="AV170" s="108">
        <v>0</v>
      </c>
      <c r="AW170" s="108">
        <v>0</v>
      </c>
      <c r="AX170" s="108">
        <v>0</v>
      </c>
      <c r="AY170" s="108">
        <v>0</v>
      </c>
      <c r="AZ170" s="108">
        <v>0</v>
      </c>
      <c r="BA170" s="108">
        <v>0</v>
      </c>
      <c r="BB170" s="108">
        <v>0</v>
      </c>
      <c r="BC170" s="108">
        <v>0</v>
      </c>
      <c r="BD170" s="108">
        <v>0</v>
      </c>
      <c r="BE170" s="108">
        <v>0</v>
      </c>
      <c r="BF170" s="108">
        <v>0</v>
      </c>
      <c r="BG170" s="108">
        <v>0</v>
      </c>
      <c r="BH170" s="108">
        <v>0</v>
      </c>
      <c r="BI170" s="108">
        <v>0</v>
      </c>
      <c r="BJ170" s="108">
        <v>0</v>
      </c>
      <c r="BK170" s="108">
        <v>0</v>
      </c>
      <c r="BL170" s="108">
        <v>0</v>
      </c>
      <c r="BM170" s="108">
        <v>0</v>
      </c>
      <c r="BN170" s="108">
        <v>0</v>
      </c>
      <c r="BO170" s="126">
        <v>0</v>
      </c>
      <c r="BP170" s="126">
        <v>0</v>
      </c>
      <c r="BQ170" s="126">
        <v>0</v>
      </c>
      <c r="BR170" s="126">
        <v>0</v>
      </c>
      <c r="BS170" s="126">
        <v>0</v>
      </c>
      <c r="BT170" s="126">
        <v>0</v>
      </c>
      <c r="BU170" s="126">
        <v>0</v>
      </c>
      <c r="BV170" s="126">
        <v>0</v>
      </c>
      <c r="BW170" s="126">
        <v>0</v>
      </c>
      <c r="BX170" s="126">
        <v>0</v>
      </c>
      <c r="BY170" s="126">
        <v>0</v>
      </c>
    </row>
    <row r="171" spans="1:77" s="25" customFormat="1" hidden="1" x14ac:dyDescent="0.25">
      <c r="A171" s="47"/>
      <c r="E171" s="127" t="s">
        <v>203</v>
      </c>
      <c r="F171" s="128" t="s">
        <v>204</v>
      </c>
      <c r="G171" s="129" t="s">
        <v>95</v>
      </c>
      <c r="H171" s="108">
        <v>0</v>
      </c>
      <c r="I171" s="108">
        <v>0</v>
      </c>
      <c r="J171" s="108">
        <v>0</v>
      </c>
      <c r="K171" s="108">
        <v>0</v>
      </c>
      <c r="L171" s="108">
        <v>0</v>
      </c>
      <c r="M171" s="108">
        <v>0</v>
      </c>
      <c r="N171" s="108">
        <v>0</v>
      </c>
      <c r="O171" s="108">
        <v>0</v>
      </c>
      <c r="P171" s="108">
        <v>0</v>
      </c>
      <c r="Q171" s="108">
        <v>0</v>
      </c>
      <c r="R171" s="108">
        <v>0</v>
      </c>
      <c r="S171" s="108">
        <v>0</v>
      </c>
      <c r="T171" s="108">
        <v>0</v>
      </c>
      <c r="U171" s="108">
        <v>0</v>
      </c>
      <c r="V171" s="108">
        <v>0</v>
      </c>
      <c r="W171" s="108">
        <v>0</v>
      </c>
      <c r="X171" s="108">
        <v>0</v>
      </c>
      <c r="Y171" s="108">
        <v>0</v>
      </c>
      <c r="Z171" s="108">
        <v>0</v>
      </c>
      <c r="AA171" s="108">
        <v>0</v>
      </c>
      <c r="AB171" s="108">
        <v>0</v>
      </c>
      <c r="AC171" s="108">
        <v>0</v>
      </c>
      <c r="AD171" s="108">
        <v>0</v>
      </c>
      <c r="AE171" s="108">
        <v>0</v>
      </c>
      <c r="AF171" s="108">
        <v>0</v>
      </c>
      <c r="AG171" s="108">
        <v>0</v>
      </c>
      <c r="AH171" s="108">
        <v>0</v>
      </c>
      <c r="AI171" s="108">
        <v>0</v>
      </c>
      <c r="AJ171" s="108">
        <v>0</v>
      </c>
      <c r="AK171" s="108">
        <v>0</v>
      </c>
      <c r="AL171" s="108">
        <v>0</v>
      </c>
      <c r="AM171" s="108">
        <v>0</v>
      </c>
      <c r="AN171" s="108">
        <v>0</v>
      </c>
      <c r="AO171" s="108">
        <v>0</v>
      </c>
      <c r="AP171" s="108">
        <v>0</v>
      </c>
      <c r="AQ171" s="108">
        <v>0</v>
      </c>
      <c r="AR171" s="108">
        <v>0</v>
      </c>
      <c r="AS171" s="108">
        <v>0</v>
      </c>
      <c r="AT171" s="108">
        <v>0</v>
      </c>
      <c r="AU171" s="108">
        <v>0</v>
      </c>
      <c r="AV171" s="108">
        <v>0</v>
      </c>
      <c r="AW171" s="108">
        <v>0</v>
      </c>
      <c r="AX171" s="108">
        <v>0</v>
      </c>
      <c r="AY171" s="108">
        <v>0</v>
      </c>
      <c r="AZ171" s="108">
        <v>0</v>
      </c>
      <c r="BA171" s="108">
        <v>0</v>
      </c>
      <c r="BB171" s="108">
        <v>0</v>
      </c>
      <c r="BC171" s="108">
        <v>0</v>
      </c>
      <c r="BD171" s="108">
        <v>0</v>
      </c>
      <c r="BE171" s="108">
        <v>0</v>
      </c>
      <c r="BF171" s="108">
        <v>0</v>
      </c>
      <c r="BG171" s="108">
        <v>0</v>
      </c>
      <c r="BH171" s="108">
        <v>0</v>
      </c>
      <c r="BI171" s="108">
        <v>0</v>
      </c>
      <c r="BJ171" s="108">
        <v>0</v>
      </c>
      <c r="BK171" s="108">
        <v>0</v>
      </c>
      <c r="BL171" s="108">
        <v>0</v>
      </c>
      <c r="BM171" s="108">
        <v>0</v>
      </c>
      <c r="BN171" s="108">
        <v>0</v>
      </c>
      <c r="BO171" s="126">
        <v>0</v>
      </c>
      <c r="BP171" s="126">
        <v>0</v>
      </c>
      <c r="BQ171" s="126">
        <v>0</v>
      </c>
      <c r="BR171" s="126">
        <v>0</v>
      </c>
      <c r="BS171" s="126">
        <v>0</v>
      </c>
      <c r="BT171" s="126">
        <v>0</v>
      </c>
      <c r="BU171" s="126">
        <v>0</v>
      </c>
      <c r="BV171" s="126">
        <v>0</v>
      </c>
      <c r="BW171" s="126">
        <v>0</v>
      </c>
      <c r="BX171" s="126">
        <v>0</v>
      </c>
      <c r="BY171" s="126">
        <v>0</v>
      </c>
    </row>
    <row r="172" spans="1:77" x14ac:dyDescent="0.25">
      <c r="A172" s="47"/>
      <c r="E172" s="123">
        <v>6.5</v>
      </c>
      <c r="F172" s="63" t="s">
        <v>205</v>
      </c>
      <c r="G172" s="64" t="s">
        <v>206</v>
      </c>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c r="AO172" s="114"/>
      <c r="AP172" s="114"/>
      <c r="AQ172" s="114"/>
      <c r="AR172" s="114"/>
      <c r="AS172" s="114"/>
      <c r="AT172" s="114"/>
      <c r="AU172" s="114"/>
      <c r="AV172" s="114"/>
      <c r="AW172" s="114"/>
      <c r="AX172" s="114"/>
      <c r="AY172" s="114"/>
      <c r="AZ172" s="114"/>
      <c r="BA172" s="114"/>
      <c r="BB172" s="114"/>
      <c r="BC172" s="114"/>
      <c r="BD172" s="114"/>
      <c r="BE172" s="114"/>
      <c r="BF172" s="114"/>
      <c r="BG172" s="114"/>
      <c r="BH172" s="114"/>
      <c r="BI172" s="114"/>
      <c r="BJ172" s="114"/>
      <c r="BK172" s="114"/>
      <c r="BL172" s="114"/>
      <c r="BM172" s="114"/>
      <c r="BN172" s="114"/>
      <c r="BO172" s="130"/>
      <c r="BP172" s="130"/>
      <c r="BQ172" s="130"/>
      <c r="BR172" s="130"/>
      <c r="BS172" s="130"/>
      <c r="BT172" s="130"/>
      <c r="BU172" s="130"/>
      <c r="BV172" s="130"/>
      <c r="BW172" s="130"/>
      <c r="BX172" s="130"/>
      <c r="BY172" s="130"/>
    </row>
    <row r="173" spans="1:77" x14ac:dyDescent="0.25">
      <c r="A173" s="47"/>
      <c r="D173" s="25" t="s">
        <v>195</v>
      </c>
      <c r="E173" s="123"/>
      <c r="F173" s="63" t="s">
        <v>207</v>
      </c>
      <c r="G173" s="64"/>
      <c r="H173" s="131">
        <v>3.6125116630369845E-4</v>
      </c>
      <c r="I173" s="131">
        <v>5.0736263423271954E-4</v>
      </c>
      <c r="J173" s="131">
        <v>5.9870748144219919E-3</v>
      </c>
      <c r="K173" s="131">
        <v>5.1307843817680835E-3</v>
      </c>
      <c r="L173" s="131">
        <v>2.8896873702897417E-3</v>
      </c>
      <c r="M173" s="131">
        <v>4.2683976090958494E-3</v>
      </c>
      <c r="N173" s="131">
        <v>5.1836616001461723E-3</v>
      </c>
      <c r="O173" s="131">
        <v>3.2076948663087657E-3</v>
      </c>
      <c r="P173" s="131">
        <v>3.2966991547220062E-3</v>
      </c>
      <c r="Q173" s="131">
        <v>4.4305221205947713E-3</v>
      </c>
      <c r="R173" s="131">
        <v>3.5077152471973709E-3</v>
      </c>
      <c r="S173" s="131">
        <v>3.3865399514425021E-3</v>
      </c>
      <c r="T173" s="131">
        <v>3.266958049988839E-3</v>
      </c>
      <c r="U173" s="131">
        <v>9.1673594979984063E-3</v>
      </c>
      <c r="V173" s="131">
        <v>6.1164007256483445E-3</v>
      </c>
      <c r="W173" s="131">
        <v>6.9215660471331694E-3</v>
      </c>
      <c r="X173" s="131">
        <v>4.7522604174182106E-3</v>
      </c>
      <c r="Y173" s="131">
        <v>4.8074779528962169E-3</v>
      </c>
      <c r="Z173" s="131">
        <v>6.0463470648917392E-3</v>
      </c>
      <c r="AA173" s="131">
        <v>3.5093855260172136E-3</v>
      </c>
      <c r="AB173" s="131">
        <v>6.2066114744810104E-4</v>
      </c>
      <c r="AC173" s="131">
        <v>0</v>
      </c>
      <c r="AD173" s="131">
        <v>8.2239430294472708E-4</v>
      </c>
      <c r="AE173" s="131">
        <v>6.4581117521102117E-3</v>
      </c>
      <c r="AF173" s="131">
        <v>0</v>
      </c>
      <c r="AG173" s="131">
        <v>8.2469963882344914E-4</v>
      </c>
      <c r="AH173" s="131">
        <v>3.7181764372245345E-3</v>
      </c>
      <c r="AI173" s="131">
        <v>1.78813829337505E-3</v>
      </c>
      <c r="AJ173" s="131">
        <v>2.7920454233572429E-3</v>
      </c>
      <c r="AK173" s="132">
        <v>1.1795478687164119E-5</v>
      </c>
      <c r="AL173" s="131">
        <v>1.8002984333530911E-3</v>
      </c>
      <c r="AM173" s="131">
        <v>2.3536175425650022E-3</v>
      </c>
      <c r="AN173" s="131">
        <v>0</v>
      </c>
      <c r="AO173" s="131">
        <v>8.412192382937023E-4</v>
      </c>
      <c r="AP173" s="131">
        <v>5.582451179102197E-3</v>
      </c>
      <c r="AQ173" s="131">
        <v>2.0218956807563386E-3</v>
      </c>
      <c r="AR173" s="131">
        <v>1.5340011881537056E-3</v>
      </c>
      <c r="AS173" s="131">
        <v>1.3929872835226516E-3</v>
      </c>
      <c r="AT173" s="131">
        <v>1.5339992623965174E-3</v>
      </c>
      <c r="AU173" s="131">
        <v>3.6327981297297599E-3</v>
      </c>
      <c r="AV173" s="131">
        <v>2.3600946849847355E-4</v>
      </c>
      <c r="AW173" s="131">
        <v>7.9060774340405341E-4</v>
      </c>
      <c r="AX173" s="131">
        <v>0</v>
      </c>
      <c r="AY173" s="131">
        <v>8.4593797313799071E-4</v>
      </c>
      <c r="AZ173" s="131">
        <v>1.4750157688594309E-3</v>
      </c>
      <c r="BA173" s="131">
        <v>3.3660251291065747E-3</v>
      </c>
      <c r="BB173" s="131">
        <v>3.3871070505461639E-3</v>
      </c>
      <c r="BC173" s="131">
        <v>2.1590406993494422E-3</v>
      </c>
      <c r="BD173" s="131">
        <v>1.7655330547016804E-3</v>
      </c>
      <c r="BE173" s="131">
        <v>5.228989543725809E-3</v>
      </c>
      <c r="BF173" s="131">
        <v>3.2450232888018458E-3</v>
      </c>
      <c r="BG173" s="131">
        <v>1.3586805794607959E-3</v>
      </c>
      <c r="BH173" s="131">
        <v>4.0823527415551498E-3</v>
      </c>
      <c r="BI173" s="131">
        <v>2.1360913925248773E-3</v>
      </c>
      <c r="BJ173" s="131">
        <v>3.0090092136422606E-3</v>
      </c>
      <c r="BK173" s="131">
        <v>1.2036520945223107E-3</v>
      </c>
      <c r="BL173" s="131">
        <v>1.7623672815588935E-3</v>
      </c>
      <c r="BM173" s="131">
        <v>8.6130572649994802E-4</v>
      </c>
      <c r="BN173" s="131">
        <v>6.4127367125492067E-3</v>
      </c>
      <c r="BO173" s="133">
        <v>8.5881837398183E-4</v>
      </c>
      <c r="BP173" s="133">
        <v>3.647521615818829E-3</v>
      </c>
      <c r="BQ173" s="133">
        <v>0</v>
      </c>
      <c r="BR173" s="133">
        <v>1.024222172128585E-2</v>
      </c>
      <c r="BS173" s="133">
        <v>8.4116236694708275E-4</v>
      </c>
      <c r="BT173" s="133">
        <v>0</v>
      </c>
      <c r="BU173" s="133">
        <v>7.0698315509824301E-5</v>
      </c>
      <c r="BV173" s="133">
        <v>7.1677778970568427E-5</v>
      </c>
      <c r="BW173" s="133">
        <v>4.7199868884190854E-4</v>
      </c>
      <c r="BX173" s="133">
        <v>6.339194472637223E-3</v>
      </c>
      <c r="BY173" s="133">
        <v>1.1800586600599756E-4</v>
      </c>
    </row>
    <row r="174" spans="1:77" x14ac:dyDescent="0.25">
      <c r="A174" s="47"/>
      <c r="D174" s="25" t="s">
        <v>193</v>
      </c>
      <c r="E174" s="123"/>
      <c r="F174" s="63" t="s">
        <v>208</v>
      </c>
      <c r="G174" s="64"/>
      <c r="H174" s="131">
        <v>3.7292697928439813E-4</v>
      </c>
      <c r="I174" s="131">
        <v>5.2572058985191669E-4</v>
      </c>
      <c r="J174" s="131">
        <v>5.9857514237770847E-3</v>
      </c>
      <c r="K174" s="131">
        <v>5.1281728058368272E-3</v>
      </c>
      <c r="L174" s="131">
        <v>2.8887470804074473E-3</v>
      </c>
      <c r="M174" s="131">
        <v>4.2681612539736489E-3</v>
      </c>
      <c r="N174" s="131">
        <v>5.1892093448000802E-3</v>
      </c>
      <c r="O174" s="131">
        <v>3.2063531756516437E-3</v>
      </c>
      <c r="P174" s="131">
        <v>3.2968933287049452E-3</v>
      </c>
      <c r="Q174" s="131">
        <v>4.4286911429188957E-3</v>
      </c>
      <c r="R174" s="131">
        <v>3.5117508251379295E-3</v>
      </c>
      <c r="S174" s="131">
        <v>3.3874305563770446E-3</v>
      </c>
      <c r="T174" s="131">
        <v>3.2812056967558194E-3</v>
      </c>
      <c r="U174" s="131">
        <v>9.1740860478091903E-3</v>
      </c>
      <c r="V174" s="131">
        <v>6.1126696565088276E-3</v>
      </c>
      <c r="W174" s="131">
        <v>6.9210626641548834E-3</v>
      </c>
      <c r="X174" s="131">
        <v>4.7497410194775576E-3</v>
      </c>
      <c r="Y174" s="131">
        <v>4.8075028242752383E-3</v>
      </c>
      <c r="Z174" s="131">
        <v>6.0468602482590421E-3</v>
      </c>
      <c r="AA174" s="131">
        <v>3.5218239692378049E-3</v>
      </c>
      <c r="AB174" s="131">
        <v>6.2066114744810104E-4</v>
      </c>
      <c r="AC174" s="131" t="s">
        <v>104</v>
      </c>
      <c r="AD174" s="131">
        <v>8.2239431038223863E-4</v>
      </c>
      <c r="AE174" s="131">
        <v>6.4586215861290666E-3</v>
      </c>
      <c r="AF174" s="131" t="s">
        <v>104</v>
      </c>
      <c r="AG174" s="131">
        <v>8.24699617035226E-4</v>
      </c>
      <c r="AH174" s="131">
        <v>3.7187242526822953E-3</v>
      </c>
      <c r="AI174" s="131">
        <v>1.7883976832740666E-3</v>
      </c>
      <c r="AJ174" s="131">
        <v>2.7810370573033809E-3</v>
      </c>
      <c r="AK174" s="132">
        <v>1.1785417371706093E-5</v>
      </c>
      <c r="AL174" s="131">
        <v>1.8022305854602425E-3</v>
      </c>
      <c r="AM174" s="131">
        <v>2.3535786032180556E-3</v>
      </c>
      <c r="AN174" s="131" t="s">
        <v>104</v>
      </c>
      <c r="AO174" s="131">
        <v>8.412191636464944E-4</v>
      </c>
      <c r="AP174" s="131">
        <v>5.5925379354362838E-3</v>
      </c>
      <c r="AQ174" s="131">
        <v>2.0204906177943736E-3</v>
      </c>
      <c r="AR174" s="131">
        <v>1.5339877525421168E-3</v>
      </c>
      <c r="AS174" s="131">
        <v>1.3926169958372191E-3</v>
      </c>
      <c r="AT174" s="131">
        <v>1.5339886514849452E-3</v>
      </c>
      <c r="AU174" s="131">
        <v>3.6337556223496343E-3</v>
      </c>
      <c r="AV174" s="131">
        <v>2.3600137266585692E-4</v>
      </c>
      <c r="AW174" s="131">
        <v>7.9059725219244334E-4</v>
      </c>
      <c r="AX174" s="131" t="s">
        <v>104</v>
      </c>
      <c r="AY174" s="131">
        <v>8.4552574750763768E-4</v>
      </c>
      <c r="AZ174" s="131">
        <v>1.4749877439245349E-3</v>
      </c>
      <c r="BA174" s="131">
        <v>3.3633318672631517E-3</v>
      </c>
      <c r="BB174" s="131">
        <v>3.3740091918465238E-3</v>
      </c>
      <c r="BC174" s="131" t="s">
        <v>104</v>
      </c>
      <c r="BD174" s="131" t="s">
        <v>104</v>
      </c>
      <c r="BE174" s="131">
        <v>5.2605754832986702E-3</v>
      </c>
      <c r="BF174" s="131">
        <v>3.244962702903937E-3</v>
      </c>
      <c r="BG174" s="131" t="s">
        <v>104</v>
      </c>
      <c r="BH174" s="131">
        <v>4.0878456676124901E-3</v>
      </c>
      <c r="BI174" s="131" t="s">
        <v>104</v>
      </c>
      <c r="BJ174" s="131">
        <v>2.9987861545609277E-3</v>
      </c>
      <c r="BK174" s="131">
        <v>1.2035943292594137E-3</v>
      </c>
      <c r="BL174" s="131" t="s">
        <v>104</v>
      </c>
      <c r="BM174" s="131">
        <v>8.6107940712075383E-4</v>
      </c>
      <c r="BN174" s="131">
        <v>6.4293826749723254E-3</v>
      </c>
      <c r="BO174" s="133">
        <v>9.1780206374744667E-4</v>
      </c>
      <c r="BP174" s="133">
        <v>3.6443796900598822E-3</v>
      </c>
      <c r="BQ174" s="133">
        <v>0</v>
      </c>
      <c r="BR174" s="133" t="s">
        <v>104</v>
      </c>
      <c r="BS174" s="133">
        <v>8.3361210710810934E-4</v>
      </c>
      <c r="BT174" s="133" t="s">
        <v>104</v>
      </c>
      <c r="BU174" s="133" t="s">
        <v>104</v>
      </c>
      <c r="BV174" s="133" t="s">
        <v>104</v>
      </c>
      <c r="BW174" s="133">
        <v>4.7199253398956184E-4</v>
      </c>
      <c r="BX174" s="133">
        <v>6.3354878160727978E-3</v>
      </c>
      <c r="BY174" s="133">
        <v>1.1799872643076853E-4</v>
      </c>
    </row>
    <row r="175" spans="1:77" s="25" customFormat="1" hidden="1" x14ac:dyDescent="0.25">
      <c r="A175" s="47"/>
      <c r="D175" s="134" t="s">
        <v>197</v>
      </c>
      <c r="E175" s="135"/>
      <c r="F175" s="128" t="s">
        <v>209</v>
      </c>
      <c r="G175" s="129"/>
      <c r="H175" s="136">
        <v>3.8894973017390255E-4</v>
      </c>
      <c r="I175" s="136">
        <v>5.1442640972112867E-4</v>
      </c>
      <c r="J175" s="136" t="s">
        <v>104</v>
      </c>
      <c r="K175" s="136" t="s">
        <v>104</v>
      </c>
      <c r="L175" s="136" t="s">
        <v>104</v>
      </c>
      <c r="M175" s="136" t="s">
        <v>104</v>
      </c>
      <c r="N175" s="136" t="s">
        <v>104</v>
      </c>
      <c r="O175" s="136" t="s">
        <v>104</v>
      </c>
      <c r="P175" s="136" t="s">
        <v>104</v>
      </c>
      <c r="Q175" s="136" t="s">
        <v>104</v>
      </c>
      <c r="R175" s="136" t="s">
        <v>104</v>
      </c>
      <c r="S175" s="136" t="s">
        <v>104</v>
      </c>
      <c r="T175" s="136" t="s">
        <v>104</v>
      </c>
      <c r="U175" s="136" t="s">
        <v>104</v>
      </c>
      <c r="V175" s="136" t="s">
        <v>104</v>
      </c>
      <c r="W175" s="136" t="s">
        <v>104</v>
      </c>
      <c r="X175" s="136" t="s">
        <v>104</v>
      </c>
      <c r="Y175" s="136" t="s">
        <v>104</v>
      </c>
      <c r="Z175" s="136" t="s">
        <v>104</v>
      </c>
      <c r="AA175" s="136" t="s">
        <v>104</v>
      </c>
      <c r="AB175" s="136" t="s">
        <v>104</v>
      </c>
      <c r="AC175" s="136" t="s">
        <v>104</v>
      </c>
      <c r="AD175" s="136" t="s">
        <v>104</v>
      </c>
      <c r="AE175" s="136" t="s">
        <v>104</v>
      </c>
      <c r="AF175" s="136" t="s">
        <v>104</v>
      </c>
      <c r="AG175" s="136" t="s">
        <v>104</v>
      </c>
      <c r="AH175" s="136" t="s">
        <v>104</v>
      </c>
      <c r="AI175" s="136" t="s">
        <v>104</v>
      </c>
      <c r="AJ175" s="136" t="s">
        <v>104</v>
      </c>
      <c r="AK175" s="136" t="s">
        <v>104</v>
      </c>
      <c r="AL175" s="136" t="s">
        <v>104</v>
      </c>
      <c r="AM175" s="136" t="s">
        <v>104</v>
      </c>
      <c r="AN175" s="136" t="s">
        <v>104</v>
      </c>
      <c r="AO175" s="136" t="s">
        <v>104</v>
      </c>
      <c r="AP175" s="136" t="s">
        <v>104</v>
      </c>
      <c r="AQ175" s="136" t="s">
        <v>104</v>
      </c>
      <c r="AR175" s="136" t="s">
        <v>104</v>
      </c>
      <c r="AS175" s="136" t="s">
        <v>104</v>
      </c>
      <c r="AT175" s="136" t="s">
        <v>104</v>
      </c>
      <c r="AU175" s="136" t="s">
        <v>104</v>
      </c>
      <c r="AV175" s="136" t="s">
        <v>104</v>
      </c>
      <c r="AW175" s="136" t="s">
        <v>104</v>
      </c>
      <c r="AX175" s="136" t="s">
        <v>104</v>
      </c>
      <c r="AY175" s="136" t="s">
        <v>104</v>
      </c>
      <c r="AZ175" s="136" t="s">
        <v>104</v>
      </c>
      <c r="BA175" s="136" t="s">
        <v>104</v>
      </c>
      <c r="BB175" s="136" t="s">
        <v>104</v>
      </c>
      <c r="BC175" s="136" t="s">
        <v>104</v>
      </c>
      <c r="BD175" s="136" t="s">
        <v>104</v>
      </c>
      <c r="BE175" s="136" t="s">
        <v>104</v>
      </c>
      <c r="BF175" s="136" t="s">
        <v>104</v>
      </c>
      <c r="BG175" s="136" t="s">
        <v>104</v>
      </c>
      <c r="BH175" s="136" t="s">
        <v>104</v>
      </c>
      <c r="BI175" s="136" t="s">
        <v>104</v>
      </c>
      <c r="BJ175" s="136" t="s">
        <v>104</v>
      </c>
      <c r="BK175" s="136" t="s">
        <v>104</v>
      </c>
      <c r="BL175" s="136" t="s">
        <v>104</v>
      </c>
      <c r="BM175" s="136" t="s">
        <v>104</v>
      </c>
      <c r="BN175" s="136" t="s">
        <v>104</v>
      </c>
      <c r="BO175" s="137" t="s">
        <v>104</v>
      </c>
      <c r="BP175" s="137" t="s">
        <v>104</v>
      </c>
      <c r="BQ175" s="137" t="s">
        <v>104</v>
      </c>
      <c r="BR175" s="137" t="s">
        <v>104</v>
      </c>
      <c r="BS175" s="137" t="s">
        <v>104</v>
      </c>
      <c r="BT175" s="137" t="s">
        <v>104</v>
      </c>
      <c r="BU175" s="137" t="s">
        <v>104</v>
      </c>
      <c r="BV175" s="137" t="s">
        <v>104</v>
      </c>
      <c r="BW175" s="137" t="s">
        <v>104</v>
      </c>
      <c r="BX175" s="137" t="s">
        <v>104</v>
      </c>
      <c r="BY175" s="137" t="s">
        <v>104</v>
      </c>
    </row>
    <row r="176" spans="1:77" s="25" customFormat="1" hidden="1" x14ac:dyDescent="0.25">
      <c r="A176" s="47"/>
      <c r="D176" s="134" t="s">
        <v>199</v>
      </c>
      <c r="E176" s="135"/>
      <c r="F176" s="128" t="s">
        <v>199</v>
      </c>
      <c r="G176" s="129"/>
      <c r="H176" s="136" t="s">
        <v>104</v>
      </c>
      <c r="I176" s="136" t="s">
        <v>104</v>
      </c>
      <c r="J176" s="136" t="s">
        <v>104</v>
      </c>
      <c r="K176" s="136">
        <v>5.1313976701370277E-3</v>
      </c>
      <c r="L176" s="136">
        <v>2.8902214287255812E-3</v>
      </c>
      <c r="M176" s="136" t="s">
        <v>104</v>
      </c>
      <c r="N176" s="136" t="s">
        <v>104</v>
      </c>
      <c r="O176" s="136" t="s">
        <v>104</v>
      </c>
      <c r="P176" s="136" t="s">
        <v>104</v>
      </c>
      <c r="Q176" s="136" t="s">
        <v>104</v>
      </c>
      <c r="R176" s="136" t="s">
        <v>104</v>
      </c>
      <c r="S176" s="136" t="s">
        <v>104</v>
      </c>
      <c r="T176" s="136" t="s">
        <v>104</v>
      </c>
      <c r="U176" s="136" t="s">
        <v>104</v>
      </c>
      <c r="V176" s="136" t="s">
        <v>104</v>
      </c>
      <c r="W176" s="136" t="s">
        <v>104</v>
      </c>
      <c r="X176" s="136" t="s">
        <v>104</v>
      </c>
      <c r="Y176" s="136" t="s">
        <v>104</v>
      </c>
      <c r="Z176" s="136" t="s">
        <v>104</v>
      </c>
      <c r="AA176" s="136" t="s">
        <v>104</v>
      </c>
      <c r="AB176" s="136" t="s">
        <v>104</v>
      </c>
      <c r="AC176" s="136" t="s">
        <v>104</v>
      </c>
      <c r="AD176" s="136" t="s">
        <v>104</v>
      </c>
      <c r="AE176" s="136" t="s">
        <v>104</v>
      </c>
      <c r="AF176" s="136" t="s">
        <v>104</v>
      </c>
      <c r="AG176" s="136" t="s">
        <v>104</v>
      </c>
      <c r="AH176" s="136" t="s">
        <v>104</v>
      </c>
      <c r="AI176" s="136" t="s">
        <v>104</v>
      </c>
      <c r="AJ176" s="136" t="s">
        <v>104</v>
      </c>
      <c r="AK176" s="136" t="s">
        <v>104</v>
      </c>
      <c r="AL176" s="136" t="s">
        <v>104</v>
      </c>
      <c r="AM176" s="136" t="s">
        <v>104</v>
      </c>
      <c r="AN176" s="136" t="s">
        <v>104</v>
      </c>
      <c r="AO176" s="136" t="s">
        <v>104</v>
      </c>
      <c r="AP176" s="136" t="s">
        <v>104</v>
      </c>
      <c r="AQ176" s="136" t="s">
        <v>104</v>
      </c>
      <c r="AR176" s="136" t="s">
        <v>104</v>
      </c>
      <c r="AS176" s="136" t="s">
        <v>104</v>
      </c>
      <c r="AT176" s="136" t="s">
        <v>104</v>
      </c>
      <c r="AU176" s="136" t="s">
        <v>104</v>
      </c>
      <c r="AV176" s="136" t="s">
        <v>104</v>
      </c>
      <c r="AW176" s="136" t="s">
        <v>104</v>
      </c>
      <c r="AX176" s="136" t="s">
        <v>104</v>
      </c>
      <c r="AY176" s="136" t="s">
        <v>104</v>
      </c>
      <c r="AZ176" s="136" t="s">
        <v>104</v>
      </c>
      <c r="BA176" s="136" t="s">
        <v>104</v>
      </c>
      <c r="BB176" s="136" t="s">
        <v>104</v>
      </c>
      <c r="BC176" s="136" t="s">
        <v>104</v>
      </c>
      <c r="BD176" s="136" t="s">
        <v>104</v>
      </c>
      <c r="BE176" s="136" t="s">
        <v>104</v>
      </c>
      <c r="BF176" s="136" t="s">
        <v>104</v>
      </c>
      <c r="BG176" s="136" t="s">
        <v>104</v>
      </c>
      <c r="BH176" s="136" t="s">
        <v>104</v>
      </c>
      <c r="BI176" s="136" t="s">
        <v>104</v>
      </c>
      <c r="BJ176" s="136" t="s">
        <v>104</v>
      </c>
      <c r="BK176" s="136" t="s">
        <v>104</v>
      </c>
      <c r="BL176" s="136" t="s">
        <v>104</v>
      </c>
      <c r="BM176" s="136" t="s">
        <v>104</v>
      </c>
      <c r="BN176" s="136" t="s">
        <v>104</v>
      </c>
      <c r="BO176" s="137" t="s">
        <v>104</v>
      </c>
      <c r="BP176" s="137" t="s">
        <v>104</v>
      </c>
      <c r="BQ176" s="137" t="s">
        <v>104</v>
      </c>
      <c r="BR176" s="137" t="s">
        <v>104</v>
      </c>
      <c r="BS176" s="137" t="s">
        <v>104</v>
      </c>
      <c r="BT176" s="137" t="s">
        <v>104</v>
      </c>
      <c r="BU176" s="137" t="s">
        <v>104</v>
      </c>
      <c r="BV176" s="137" t="s">
        <v>104</v>
      </c>
      <c r="BW176" s="137" t="s">
        <v>104</v>
      </c>
      <c r="BX176" s="137" t="s">
        <v>104</v>
      </c>
      <c r="BY176" s="137" t="s">
        <v>104</v>
      </c>
    </row>
    <row r="177" spans="1:77" s="25" customFormat="1" hidden="1" x14ac:dyDescent="0.25">
      <c r="A177" s="47"/>
      <c r="D177" s="25" t="s">
        <v>210</v>
      </c>
      <c r="E177" s="135"/>
      <c r="F177" s="128" t="s">
        <v>210</v>
      </c>
      <c r="G177" s="138"/>
      <c r="H177" s="136" t="s">
        <v>104</v>
      </c>
      <c r="I177" s="136" t="s">
        <v>104</v>
      </c>
      <c r="J177" s="136" t="s">
        <v>104</v>
      </c>
      <c r="K177" s="136">
        <v>5.1313976701370277E-3</v>
      </c>
      <c r="L177" s="136" t="s">
        <v>104</v>
      </c>
      <c r="M177" s="136" t="s">
        <v>104</v>
      </c>
      <c r="N177" s="136" t="s">
        <v>104</v>
      </c>
      <c r="O177" s="136" t="s">
        <v>104</v>
      </c>
      <c r="P177" s="136" t="s">
        <v>104</v>
      </c>
      <c r="Q177" s="136" t="s">
        <v>104</v>
      </c>
      <c r="R177" s="136" t="s">
        <v>104</v>
      </c>
      <c r="S177" s="136" t="s">
        <v>104</v>
      </c>
      <c r="T177" s="136" t="s">
        <v>104</v>
      </c>
      <c r="U177" s="136" t="s">
        <v>104</v>
      </c>
      <c r="V177" s="136" t="s">
        <v>104</v>
      </c>
      <c r="W177" s="136" t="s">
        <v>104</v>
      </c>
      <c r="X177" s="136" t="s">
        <v>104</v>
      </c>
      <c r="Y177" s="136" t="s">
        <v>104</v>
      </c>
      <c r="Z177" s="136" t="s">
        <v>104</v>
      </c>
      <c r="AA177" s="136" t="s">
        <v>104</v>
      </c>
      <c r="AB177" s="136" t="s">
        <v>104</v>
      </c>
      <c r="AC177" s="136" t="s">
        <v>104</v>
      </c>
      <c r="AD177" s="136" t="s">
        <v>104</v>
      </c>
      <c r="AE177" s="136" t="s">
        <v>104</v>
      </c>
      <c r="AF177" s="136" t="s">
        <v>104</v>
      </c>
      <c r="AG177" s="136" t="s">
        <v>104</v>
      </c>
      <c r="AH177" s="136" t="s">
        <v>104</v>
      </c>
      <c r="AI177" s="136" t="s">
        <v>104</v>
      </c>
      <c r="AJ177" s="136" t="s">
        <v>104</v>
      </c>
      <c r="AK177" s="136" t="s">
        <v>104</v>
      </c>
      <c r="AL177" s="136" t="s">
        <v>104</v>
      </c>
      <c r="AM177" s="136" t="s">
        <v>104</v>
      </c>
      <c r="AN177" s="136" t="s">
        <v>104</v>
      </c>
      <c r="AO177" s="136" t="s">
        <v>104</v>
      </c>
      <c r="AP177" s="136" t="s">
        <v>104</v>
      </c>
      <c r="AQ177" s="136" t="s">
        <v>104</v>
      </c>
      <c r="AR177" s="136" t="s">
        <v>104</v>
      </c>
      <c r="AS177" s="136" t="s">
        <v>104</v>
      </c>
      <c r="AT177" s="136" t="s">
        <v>104</v>
      </c>
      <c r="AU177" s="136" t="s">
        <v>104</v>
      </c>
      <c r="AV177" s="136" t="s">
        <v>104</v>
      </c>
      <c r="AW177" s="136" t="s">
        <v>104</v>
      </c>
      <c r="AX177" s="136" t="s">
        <v>104</v>
      </c>
      <c r="AY177" s="136" t="s">
        <v>104</v>
      </c>
      <c r="AZ177" s="136" t="s">
        <v>104</v>
      </c>
      <c r="BA177" s="136" t="s">
        <v>104</v>
      </c>
      <c r="BB177" s="136" t="s">
        <v>104</v>
      </c>
      <c r="BC177" s="136" t="s">
        <v>104</v>
      </c>
      <c r="BD177" s="136" t="s">
        <v>104</v>
      </c>
      <c r="BE177" s="136" t="s">
        <v>104</v>
      </c>
      <c r="BF177" s="136" t="s">
        <v>104</v>
      </c>
      <c r="BG177" s="136" t="s">
        <v>104</v>
      </c>
      <c r="BH177" s="136" t="s">
        <v>104</v>
      </c>
      <c r="BI177" s="136" t="s">
        <v>104</v>
      </c>
      <c r="BJ177" s="136" t="s">
        <v>104</v>
      </c>
      <c r="BK177" s="136" t="s">
        <v>104</v>
      </c>
      <c r="BL177" s="136" t="s">
        <v>104</v>
      </c>
      <c r="BM177" s="136" t="s">
        <v>104</v>
      </c>
      <c r="BN177" s="136" t="s">
        <v>104</v>
      </c>
      <c r="BO177" s="137" t="s">
        <v>104</v>
      </c>
      <c r="BP177" s="137" t="s">
        <v>104</v>
      </c>
      <c r="BQ177" s="137" t="s">
        <v>104</v>
      </c>
      <c r="BR177" s="137" t="s">
        <v>104</v>
      </c>
      <c r="BS177" s="137" t="s">
        <v>104</v>
      </c>
      <c r="BT177" s="137" t="s">
        <v>104</v>
      </c>
      <c r="BU177" s="137" t="s">
        <v>104</v>
      </c>
      <c r="BV177" s="137" t="s">
        <v>104</v>
      </c>
      <c r="BW177" s="137" t="s">
        <v>104</v>
      </c>
      <c r="BX177" s="137" t="s">
        <v>104</v>
      </c>
      <c r="BY177" s="137" t="s">
        <v>104</v>
      </c>
    </row>
    <row r="178" spans="1:77" s="25" customFormat="1" hidden="1" x14ac:dyDescent="0.25">
      <c r="A178" s="47"/>
      <c r="D178" s="134" t="s">
        <v>201</v>
      </c>
      <c r="E178" s="135"/>
      <c r="F178" s="128" t="s">
        <v>201</v>
      </c>
      <c r="G178" s="138"/>
      <c r="H178" s="136" t="s">
        <v>104</v>
      </c>
      <c r="I178" s="136" t="s">
        <v>104</v>
      </c>
      <c r="J178" s="136" t="s">
        <v>104</v>
      </c>
      <c r="K178" s="136" t="s">
        <v>104</v>
      </c>
      <c r="L178" s="136" t="s">
        <v>104</v>
      </c>
      <c r="M178" s="136" t="s">
        <v>104</v>
      </c>
      <c r="N178" s="136" t="s">
        <v>104</v>
      </c>
      <c r="O178" s="136" t="s">
        <v>104</v>
      </c>
      <c r="P178" s="136" t="s">
        <v>104</v>
      </c>
      <c r="Q178" s="136" t="s">
        <v>104</v>
      </c>
      <c r="R178" s="136" t="s">
        <v>104</v>
      </c>
      <c r="S178" s="136" t="s">
        <v>104</v>
      </c>
      <c r="T178" s="136" t="s">
        <v>104</v>
      </c>
      <c r="U178" s="136" t="s">
        <v>104</v>
      </c>
      <c r="V178" s="136" t="s">
        <v>104</v>
      </c>
      <c r="W178" s="136" t="s">
        <v>104</v>
      </c>
      <c r="X178" s="136" t="s">
        <v>104</v>
      </c>
      <c r="Y178" s="136" t="s">
        <v>104</v>
      </c>
      <c r="Z178" s="136" t="s">
        <v>104</v>
      </c>
      <c r="AA178" s="136" t="s">
        <v>104</v>
      </c>
      <c r="AB178" s="136">
        <v>6.312752228219016E-4</v>
      </c>
      <c r="AC178" s="136" t="s">
        <v>104</v>
      </c>
      <c r="AD178" s="136" t="s">
        <v>104</v>
      </c>
      <c r="AE178" s="136" t="s">
        <v>104</v>
      </c>
      <c r="AF178" s="136" t="s">
        <v>104</v>
      </c>
      <c r="AG178" s="136" t="s">
        <v>104</v>
      </c>
      <c r="AH178" s="136" t="s">
        <v>104</v>
      </c>
      <c r="AI178" s="136" t="s">
        <v>104</v>
      </c>
      <c r="AJ178" s="136" t="s">
        <v>104</v>
      </c>
      <c r="AK178" s="136" t="s">
        <v>104</v>
      </c>
      <c r="AL178" s="136" t="s">
        <v>104</v>
      </c>
      <c r="AM178" s="136" t="s">
        <v>104</v>
      </c>
      <c r="AN178" s="136" t="s">
        <v>104</v>
      </c>
      <c r="AO178" s="136" t="s">
        <v>104</v>
      </c>
      <c r="AP178" s="136" t="s">
        <v>104</v>
      </c>
      <c r="AQ178" s="136" t="s">
        <v>104</v>
      </c>
      <c r="AR178" s="136" t="s">
        <v>104</v>
      </c>
      <c r="AS178" s="136" t="s">
        <v>104</v>
      </c>
      <c r="AT178" s="136" t="s">
        <v>104</v>
      </c>
      <c r="AU178" s="136" t="s">
        <v>104</v>
      </c>
      <c r="AV178" s="136" t="s">
        <v>104</v>
      </c>
      <c r="AW178" s="136" t="s">
        <v>104</v>
      </c>
      <c r="AX178" s="136" t="s">
        <v>104</v>
      </c>
      <c r="AY178" s="136" t="s">
        <v>104</v>
      </c>
      <c r="AZ178" s="136" t="s">
        <v>104</v>
      </c>
      <c r="BA178" s="136" t="s">
        <v>104</v>
      </c>
      <c r="BB178" s="136" t="s">
        <v>104</v>
      </c>
      <c r="BC178" s="136" t="s">
        <v>104</v>
      </c>
      <c r="BD178" s="136" t="s">
        <v>104</v>
      </c>
      <c r="BE178" s="136" t="s">
        <v>104</v>
      </c>
      <c r="BF178" s="136" t="s">
        <v>104</v>
      </c>
      <c r="BG178" s="136" t="s">
        <v>104</v>
      </c>
      <c r="BH178" s="136" t="s">
        <v>104</v>
      </c>
      <c r="BI178" s="136" t="s">
        <v>104</v>
      </c>
      <c r="BJ178" s="136" t="s">
        <v>104</v>
      </c>
      <c r="BK178" s="136" t="s">
        <v>104</v>
      </c>
      <c r="BL178" s="136" t="s">
        <v>104</v>
      </c>
      <c r="BM178" s="136" t="s">
        <v>104</v>
      </c>
      <c r="BN178" s="136" t="s">
        <v>104</v>
      </c>
      <c r="BO178" s="137" t="s">
        <v>104</v>
      </c>
      <c r="BP178" s="137" t="s">
        <v>104</v>
      </c>
      <c r="BQ178" s="137" t="s">
        <v>104</v>
      </c>
      <c r="BR178" s="137" t="s">
        <v>104</v>
      </c>
      <c r="BS178" s="137" t="s">
        <v>104</v>
      </c>
      <c r="BT178" s="137" t="s">
        <v>104</v>
      </c>
      <c r="BU178" s="137" t="s">
        <v>104</v>
      </c>
      <c r="BV178" s="137" t="s">
        <v>104</v>
      </c>
      <c r="BW178" s="137" t="s">
        <v>104</v>
      </c>
      <c r="BX178" s="137" t="s">
        <v>104</v>
      </c>
      <c r="BY178" s="137" t="s">
        <v>104</v>
      </c>
    </row>
    <row r="179" spans="1:77" s="25" customFormat="1" hidden="1" x14ac:dyDescent="0.25">
      <c r="A179" s="47"/>
      <c r="D179" s="25" t="s">
        <v>138</v>
      </c>
      <c r="E179" s="135"/>
      <c r="F179" s="128" t="s">
        <v>211</v>
      </c>
      <c r="G179" s="138"/>
      <c r="H179" s="136" t="s">
        <v>104</v>
      </c>
      <c r="I179" s="136" t="s">
        <v>104</v>
      </c>
      <c r="J179" s="136" t="s">
        <v>104</v>
      </c>
      <c r="K179" s="136" t="s">
        <v>104</v>
      </c>
      <c r="L179" s="136" t="s">
        <v>104</v>
      </c>
      <c r="M179" s="136" t="s">
        <v>104</v>
      </c>
      <c r="N179" s="136" t="s">
        <v>104</v>
      </c>
      <c r="O179" s="136" t="s">
        <v>104</v>
      </c>
      <c r="P179" s="136" t="s">
        <v>104</v>
      </c>
      <c r="Q179" s="136" t="s">
        <v>104</v>
      </c>
      <c r="R179" s="136" t="s">
        <v>104</v>
      </c>
      <c r="S179" s="136" t="s">
        <v>104</v>
      </c>
      <c r="T179" s="136" t="s">
        <v>104</v>
      </c>
      <c r="U179" s="136" t="s">
        <v>104</v>
      </c>
      <c r="V179" s="136" t="s">
        <v>104</v>
      </c>
      <c r="W179" s="136" t="s">
        <v>104</v>
      </c>
      <c r="X179" s="136" t="s">
        <v>104</v>
      </c>
      <c r="Y179" s="136" t="s">
        <v>104</v>
      </c>
      <c r="Z179" s="136" t="s">
        <v>104</v>
      </c>
      <c r="AA179" s="136" t="s">
        <v>104</v>
      </c>
      <c r="AB179" s="136" t="s">
        <v>104</v>
      </c>
      <c r="AC179" s="139" t="s">
        <v>104</v>
      </c>
      <c r="AD179" s="136" t="s">
        <v>104</v>
      </c>
      <c r="AE179" s="136" t="s">
        <v>104</v>
      </c>
      <c r="AF179" s="139" t="s">
        <v>104</v>
      </c>
      <c r="AG179" s="136" t="s">
        <v>104</v>
      </c>
      <c r="AH179" s="136" t="s">
        <v>104</v>
      </c>
      <c r="AI179" s="136" t="s">
        <v>104</v>
      </c>
      <c r="AJ179" s="136" t="s">
        <v>104</v>
      </c>
      <c r="AK179" s="136" t="s">
        <v>104</v>
      </c>
      <c r="AL179" s="136" t="s">
        <v>104</v>
      </c>
      <c r="AM179" s="136" t="s">
        <v>104</v>
      </c>
      <c r="AN179" s="139" t="s">
        <v>104</v>
      </c>
      <c r="AO179" s="136" t="s">
        <v>104</v>
      </c>
      <c r="AP179" s="136" t="s">
        <v>104</v>
      </c>
      <c r="AQ179" s="136" t="s">
        <v>104</v>
      </c>
      <c r="AR179" s="136" t="s">
        <v>104</v>
      </c>
      <c r="AS179" s="136" t="s">
        <v>104</v>
      </c>
      <c r="AT179" s="136" t="s">
        <v>104</v>
      </c>
      <c r="AU179" s="136" t="s">
        <v>104</v>
      </c>
      <c r="AV179" s="136" t="s">
        <v>104</v>
      </c>
      <c r="AW179" s="136" t="s">
        <v>104</v>
      </c>
      <c r="AX179" s="139" t="s">
        <v>104</v>
      </c>
      <c r="AY179" s="136" t="s">
        <v>104</v>
      </c>
      <c r="AZ179" s="136" t="s">
        <v>104</v>
      </c>
      <c r="BA179" s="136" t="s">
        <v>104</v>
      </c>
      <c r="BB179" s="136" t="s">
        <v>104</v>
      </c>
      <c r="BC179" s="136" t="s">
        <v>104</v>
      </c>
      <c r="BD179" s="136" t="s">
        <v>104</v>
      </c>
      <c r="BE179" s="136" t="s">
        <v>104</v>
      </c>
      <c r="BF179" s="136" t="s">
        <v>104</v>
      </c>
      <c r="BG179" s="136" t="s">
        <v>104</v>
      </c>
      <c r="BH179" s="136" t="s">
        <v>104</v>
      </c>
      <c r="BI179" s="136" t="s">
        <v>104</v>
      </c>
      <c r="BJ179" s="136" t="s">
        <v>104</v>
      </c>
      <c r="BK179" s="136" t="s">
        <v>104</v>
      </c>
      <c r="BL179" s="136" t="s">
        <v>104</v>
      </c>
      <c r="BM179" s="136" t="s">
        <v>104</v>
      </c>
      <c r="BN179" s="136" t="s">
        <v>104</v>
      </c>
      <c r="BO179" s="137" t="s">
        <v>104</v>
      </c>
      <c r="BP179" s="137" t="s">
        <v>104</v>
      </c>
      <c r="BQ179" s="137" t="s">
        <v>104</v>
      </c>
      <c r="BR179" s="137" t="s">
        <v>104</v>
      </c>
      <c r="BS179" s="137" t="s">
        <v>104</v>
      </c>
      <c r="BT179" s="137" t="s">
        <v>104</v>
      </c>
      <c r="BU179" s="137" t="s">
        <v>104</v>
      </c>
      <c r="BV179" s="137" t="s">
        <v>104</v>
      </c>
      <c r="BW179" s="137" t="s">
        <v>104</v>
      </c>
      <c r="BX179" s="137" t="s">
        <v>104</v>
      </c>
      <c r="BY179" s="137" t="s">
        <v>104</v>
      </c>
    </row>
    <row r="180" spans="1:77" s="141" customFormat="1" x14ac:dyDescent="0.25">
      <c r="A180" s="47"/>
      <c r="B180" s="25"/>
      <c r="C180" s="25"/>
      <c r="D180" s="16"/>
      <c r="E180" s="123"/>
      <c r="F180" s="63"/>
      <c r="G180" s="140"/>
      <c r="H180" s="131"/>
      <c r="I180" s="131"/>
      <c r="J180" s="131"/>
      <c r="K180" s="131"/>
      <c r="L180" s="131"/>
      <c r="M180" s="131"/>
      <c r="N180" s="131"/>
      <c r="O180" s="131"/>
      <c r="P180" s="131"/>
      <c r="Q180" s="131"/>
      <c r="R180" s="131"/>
      <c r="S180" s="131"/>
      <c r="T180" s="131"/>
      <c r="U180" s="131"/>
      <c r="V180" s="131"/>
      <c r="W180" s="131"/>
      <c r="X180" s="131"/>
      <c r="Y180" s="131"/>
      <c r="Z180" s="131"/>
      <c r="AA180" s="131"/>
      <c r="AB180" s="131"/>
      <c r="AC180" s="131"/>
      <c r="AD180" s="131"/>
      <c r="AE180" s="131"/>
      <c r="AF180" s="131"/>
      <c r="AG180" s="131"/>
      <c r="AH180" s="131"/>
      <c r="AI180" s="131"/>
      <c r="AJ180" s="131"/>
      <c r="AK180" s="131"/>
      <c r="AL180" s="131"/>
      <c r="AM180" s="131"/>
      <c r="AN180" s="131"/>
      <c r="AO180" s="131"/>
      <c r="AP180" s="131"/>
      <c r="AQ180" s="131"/>
      <c r="AR180" s="131"/>
      <c r="AS180" s="131"/>
      <c r="AT180" s="131"/>
      <c r="AU180" s="131"/>
      <c r="AV180" s="131"/>
      <c r="AW180" s="131"/>
      <c r="AX180" s="131"/>
      <c r="AY180" s="131"/>
      <c r="AZ180" s="131"/>
      <c r="BA180" s="131"/>
      <c r="BB180" s="131"/>
      <c r="BC180" s="131"/>
      <c r="BD180" s="131"/>
      <c r="BE180" s="131"/>
      <c r="BF180" s="131"/>
      <c r="BG180" s="131"/>
      <c r="BH180" s="131"/>
      <c r="BI180" s="131"/>
      <c r="BJ180" s="131"/>
      <c r="BK180" s="131"/>
      <c r="BL180" s="131"/>
      <c r="BM180" s="131"/>
      <c r="BN180" s="131"/>
      <c r="BO180" s="133"/>
      <c r="BP180" s="133"/>
      <c r="BQ180" s="133"/>
      <c r="BR180" s="133"/>
      <c r="BS180" s="133"/>
      <c r="BT180" s="133"/>
      <c r="BU180" s="133"/>
      <c r="BV180" s="133"/>
      <c r="BW180" s="133"/>
      <c r="BX180" s="133"/>
      <c r="BY180" s="133"/>
    </row>
    <row r="181" spans="1:77" s="141" customFormat="1" x14ac:dyDescent="0.25">
      <c r="A181" s="47"/>
      <c r="B181" s="25"/>
      <c r="C181" s="25"/>
      <c r="D181" s="16"/>
      <c r="E181" s="123">
        <v>6.6</v>
      </c>
      <c r="F181" s="63" t="s">
        <v>212</v>
      </c>
      <c r="G181" s="64" t="s">
        <v>206</v>
      </c>
      <c r="H181" s="142"/>
      <c r="I181" s="142"/>
      <c r="J181" s="142"/>
      <c r="K181" s="142"/>
      <c r="L181" s="142"/>
      <c r="M181" s="142"/>
      <c r="N181" s="142"/>
      <c r="O181" s="142"/>
      <c r="P181" s="142"/>
      <c r="Q181" s="142"/>
      <c r="R181" s="142"/>
      <c r="S181" s="142"/>
      <c r="T181" s="142"/>
      <c r="U181" s="142"/>
      <c r="V181" s="142"/>
      <c r="W181" s="142"/>
      <c r="X181" s="142"/>
      <c r="Y181" s="142"/>
      <c r="Z181" s="14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3"/>
      <c r="BP181" s="143"/>
      <c r="BQ181" s="143"/>
      <c r="BR181" s="143"/>
      <c r="BS181" s="143"/>
      <c r="BT181" s="143"/>
      <c r="BU181" s="143"/>
      <c r="BV181" s="143"/>
      <c r="BW181" s="143"/>
      <c r="BX181" s="143"/>
      <c r="BY181" s="143"/>
    </row>
    <row r="182" spans="1:77" s="141" customFormat="1" x14ac:dyDescent="0.25">
      <c r="A182" s="47"/>
      <c r="B182" s="25"/>
      <c r="C182" s="25"/>
      <c r="D182" s="26" t="s">
        <v>195</v>
      </c>
      <c r="E182" s="123"/>
      <c r="F182" s="63" t="s">
        <v>207</v>
      </c>
      <c r="G182" s="64"/>
      <c r="H182" s="131">
        <v>7.2120142263251341E-3</v>
      </c>
      <c r="I182" s="131">
        <v>1.7925553589784764E-3</v>
      </c>
      <c r="J182" s="131">
        <v>2.3381151688574561E-2</v>
      </c>
      <c r="K182" s="131">
        <v>2.0965123525784109E-2</v>
      </c>
      <c r="L182" s="131">
        <v>1.8642548809311103E-2</v>
      </c>
      <c r="M182" s="131">
        <v>1.6664404246479934E-2</v>
      </c>
      <c r="N182" s="131">
        <v>1.5856600366477423E-2</v>
      </c>
      <c r="O182" s="131">
        <v>1.0692118902002071E-2</v>
      </c>
      <c r="P182" s="131">
        <v>6.8967004060319125E-3</v>
      </c>
      <c r="Q182" s="131">
        <v>1.1552579890601961E-2</v>
      </c>
      <c r="R182" s="131">
        <v>1.8976403273489876E-2</v>
      </c>
      <c r="S182" s="131">
        <v>1.8401164225348429E-2</v>
      </c>
      <c r="T182" s="131">
        <v>1.6691963611212696E-2</v>
      </c>
      <c r="U182" s="131">
        <v>2.2796026143639875E-2</v>
      </c>
      <c r="V182" s="131">
        <v>1.4641176174738731E-2</v>
      </c>
      <c r="W182" s="131">
        <v>1.6448409765066459E-2</v>
      </c>
      <c r="X182" s="131">
        <v>1.4312697361770928E-2</v>
      </c>
      <c r="Y182" s="131">
        <v>1.4418810835255296E-2</v>
      </c>
      <c r="Z182" s="131">
        <v>1.6183862252255966E-2</v>
      </c>
      <c r="AA182" s="131">
        <v>1.8114397080381379E-2</v>
      </c>
      <c r="AB182" s="131">
        <v>1.5927577928179515E-3</v>
      </c>
      <c r="AC182" s="131">
        <v>1.212797492141E-4</v>
      </c>
      <c r="AD182" s="131">
        <v>8.6299306740913735E-4</v>
      </c>
      <c r="AE182" s="131">
        <v>1.6078490137675656E-2</v>
      </c>
      <c r="AF182" s="131">
        <v>1.3639220775945313E-4</v>
      </c>
      <c r="AG182" s="131">
        <v>8.8334330242697537E-4</v>
      </c>
      <c r="AH182" s="131">
        <v>1.0547423080828389E-2</v>
      </c>
      <c r="AI182" s="131">
        <v>4.257195443988092E-3</v>
      </c>
      <c r="AJ182" s="131">
        <v>1.0422568539198172E-2</v>
      </c>
      <c r="AK182" s="131">
        <v>4.4351116583749087E-3</v>
      </c>
      <c r="AL182" s="131">
        <v>4.3132880083962865E-3</v>
      </c>
      <c r="AM182" s="131">
        <v>9.5036301386462931E-3</v>
      </c>
      <c r="AN182" s="131">
        <v>1.3880847712268476E-4</v>
      </c>
      <c r="AO182" s="131">
        <v>8.8740168254128815E-4</v>
      </c>
      <c r="AP182" s="131">
        <v>2.1884111952718784E-2</v>
      </c>
      <c r="AQ182" s="131">
        <v>6.0500978391046676E-3</v>
      </c>
      <c r="AR182" s="131">
        <v>4.9896336516314669E-3</v>
      </c>
      <c r="AS182" s="131">
        <v>4.4124924651860846E-3</v>
      </c>
      <c r="AT182" s="131">
        <v>4.6339984648652074E-3</v>
      </c>
      <c r="AU182" s="131">
        <v>1.1054235728529373E-2</v>
      </c>
      <c r="AV182" s="131">
        <v>7.4820459018516642E-3</v>
      </c>
      <c r="AW182" s="131">
        <v>7.8406381708969256E-3</v>
      </c>
      <c r="AX182" s="131">
        <v>1.4795448500584048E-4</v>
      </c>
      <c r="AY182" s="131">
        <v>9.0938976974458321E-4</v>
      </c>
      <c r="AZ182" s="131">
        <v>6.0250101226568698E-3</v>
      </c>
      <c r="BA182" s="131">
        <v>7.7118522663732541E-3</v>
      </c>
      <c r="BB182" s="131">
        <v>1.8985635622784831E-2</v>
      </c>
      <c r="BC182" s="131">
        <v>4.6793451882706895E-3</v>
      </c>
      <c r="BD182" s="131">
        <v>4.6274533604040505E-3</v>
      </c>
      <c r="BE182" s="131">
        <v>2.3058677433568243E-2</v>
      </c>
      <c r="BF182" s="131">
        <v>1.0995087958037563E-2</v>
      </c>
      <c r="BG182" s="131">
        <v>2.538204340358514E-3</v>
      </c>
      <c r="BH182" s="131">
        <v>2.0503977671607467E-2</v>
      </c>
      <c r="BI182" s="131">
        <v>3.3229196900058915E-3</v>
      </c>
      <c r="BJ182" s="131">
        <v>1.0359108855350015E-2</v>
      </c>
      <c r="BK182" s="131">
        <v>3.7036409157312276E-3</v>
      </c>
      <c r="BL182" s="131">
        <v>2.8102667749560122E-3</v>
      </c>
      <c r="BM182" s="131">
        <v>3.4013070994976585E-3</v>
      </c>
      <c r="BN182" s="131">
        <v>2.3967355538739587E-2</v>
      </c>
      <c r="BO182" s="131">
        <v>8.7852003153092596E-3</v>
      </c>
      <c r="BP182" s="131">
        <v>1.1056456442903637E-2</v>
      </c>
      <c r="BQ182" s="131">
        <v>2.982739264030183E-3</v>
      </c>
      <c r="BR182" s="131">
        <v>1.0790547397004012E-2</v>
      </c>
      <c r="BS182" s="131">
        <v>1.4647399902566353E-2</v>
      </c>
      <c r="BT182" s="131">
        <v>2.0000015397114313E-3</v>
      </c>
      <c r="BU182" s="131">
        <v>6.2079177017451074E-4</v>
      </c>
      <c r="BV182" s="131">
        <v>6.2094251475424572E-4</v>
      </c>
      <c r="BW182" s="131">
        <v>5.8481021223250156E-3</v>
      </c>
      <c r="BX182" s="131">
        <v>2.3961070058043644E-2</v>
      </c>
      <c r="BY182" s="131">
        <v>5.598506172781942E-3</v>
      </c>
    </row>
    <row r="183" spans="1:77" s="141" customFormat="1" ht="13" thickBot="1" x14ac:dyDescent="0.3">
      <c r="A183" s="47"/>
      <c r="B183" s="25"/>
      <c r="C183" s="25"/>
      <c r="D183" s="25" t="s">
        <v>193</v>
      </c>
      <c r="E183" s="144"/>
      <c r="F183" s="63" t="s">
        <v>208</v>
      </c>
      <c r="G183" s="145"/>
      <c r="H183" s="146">
        <v>9.729193978920903E-4</v>
      </c>
      <c r="I183" s="146">
        <v>9.6072114899094295E-4</v>
      </c>
      <c r="J183" s="146">
        <v>6.8405292425365791E-3</v>
      </c>
      <c r="K183" s="146">
        <v>5.9626680412208557E-3</v>
      </c>
      <c r="L183" s="146">
        <v>3.7579550552381945E-3</v>
      </c>
      <c r="M183" s="146">
        <v>5.1003476770587136E-3</v>
      </c>
      <c r="N183" s="146">
        <v>6.1083171017313502E-3</v>
      </c>
      <c r="O183" s="146">
        <v>3.8634514428960314E-3</v>
      </c>
      <c r="P183" s="146">
        <v>3.8968899097109855E-3</v>
      </c>
      <c r="Q183" s="146">
        <v>5.0133771501080721E-3</v>
      </c>
      <c r="R183" s="146">
        <v>4.3548921096704628E-3</v>
      </c>
      <c r="S183" s="146">
        <v>4.2275749068273454E-3</v>
      </c>
      <c r="T183" s="146">
        <v>4.1514740345754905E-3</v>
      </c>
      <c r="U183" s="146">
        <v>1.0035061926276824E-2</v>
      </c>
      <c r="V183" s="146">
        <v>7.149379482451132E-3</v>
      </c>
      <c r="W183" s="146">
        <v>7.7121508242823907E-3</v>
      </c>
      <c r="X183" s="146">
        <v>5.8515625854310381E-3</v>
      </c>
      <c r="Y183" s="146">
        <v>5.707629418722813E-3</v>
      </c>
      <c r="Z183" s="146">
        <v>6.8868142515836565E-3</v>
      </c>
      <c r="AA183" s="146">
        <v>4.3769177429751399E-3</v>
      </c>
      <c r="AB183" s="146">
        <v>1.0930669883320334E-3</v>
      </c>
      <c r="AC183" s="146" t="s">
        <v>104</v>
      </c>
      <c r="AD183" s="146">
        <v>8.6296142186373186E-4</v>
      </c>
      <c r="AE183" s="146">
        <v>7.2974997114012893E-3</v>
      </c>
      <c r="AF183" s="146" t="s">
        <v>104</v>
      </c>
      <c r="AG183" s="146">
        <v>8.8356037394486122E-4</v>
      </c>
      <c r="AH183" s="146">
        <v>5.1474022163051254E-3</v>
      </c>
      <c r="AI183" s="146">
        <v>2.3383912751302879E-3</v>
      </c>
      <c r="AJ183" s="146">
        <v>3.4414958794861004E-3</v>
      </c>
      <c r="AK183" s="146">
        <v>5.1878033679959976E-4</v>
      </c>
      <c r="AL183" s="146">
        <v>2.3522241471701476E-3</v>
      </c>
      <c r="AM183" s="146">
        <v>3.0035655886977092E-3</v>
      </c>
      <c r="AN183" s="146" t="s">
        <v>104</v>
      </c>
      <c r="AO183" s="146">
        <v>8.8744643154467832E-4</v>
      </c>
      <c r="AP183" s="146">
        <v>6.4629276672718439E-3</v>
      </c>
      <c r="AQ183" s="146">
        <v>2.3208162716538945E-3</v>
      </c>
      <c r="AR183" s="146">
        <v>1.8611174121507677E-3</v>
      </c>
      <c r="AS183" s="146">
        <v>1.9926098788045931E-3</v>
      </c>
      <c r="AT183" s="146">
        <v>2.0339815521863728E-3</v>
      </c>
      <c r="AU183" s="146">
        <v>4.2542625543779185E-3</v>
      </c>
      <c r="AV183" s="146">
        <v>8.599254252371866E-4</v>
      </c>
      <c r="AW183" s="146">
        <v>1.4405931105522692E-3</v>
      </c>
      <c r="AX183" s="146" t="s">
        <v>104</v>
      </c>
      <c r="AY183" s="146">
        <v>9.092073309047463E-4</v>
      </c>
      <c r="AZ183" s="146">
        <v>2.0249807684348396E-3</v>
      </c>
      <c r="BA183" s="146">
        <v>4.3132619491245087E-3</v>
      </c>
      <c r="BB183" s="146">
        <v>4.2129360041010403E-3</v>
      </c>
      <c r="BC183" s="146" t="s">
        <v>104</v>
      </c>
      <c r="BD183" s="146" t="s">
        <v>104</v>
      </c>
      <c r="BE183" s="146">
        <v>6.1133715004915313E-3</v>
      </c>
      <c r="BF183" s="146">
        <v>3.8949561871770063E-3</v>
      </c>
      <c r="BG183" s="146" t="s">
        <v>104</v>
      </c>
      <c r="BH183" s="146">
        <v>4.9400773032498395E-3</v>
      </c>
      <c r="BI183" s="146" t="s">
        <v>104</v>
      </c>
      <c r="BJ183" s="146">
        <v>3.7074194872879582E-3</v>
      </c>
      <c r="BK183" s="146">
        <v>1.7035970126104013E-3</v>
      </c>
      <c r="BL183" s="146" t="s">
        <v>104</v>
      </c>
      <c r="BM183" s="146">
        <v>1.4010812934947649E-3</v>
      </c>
      <c r="BN183" s="146">
        <v>7.3327527969152297E-3</v>
      </c>
      <c r="BO183" s="146">
        <v>1.4961424494724508E-3</v>
      </c>
      <c r="BP183" s="146">
        <v>4.3558718910017766E-3</v>
      </c>
      <c r="BQ183" s="146">
        <v>3.4726795222641659E-4</v>
      </c>
      <c r="BR183" s="146" t="s">
        <v>104</v>
      </c>
      <c r="BS183" s="146">
        <v>1.3335941212342015E-3</v>
      </c>
      <c r="BT183" s="146" t="s">
        <v>104</v>
      </c>
      <c r="BU183" s="146" t="s">
        <v>104</v>
      </c>
      <c r="BV183" s="146" t="s">
        <v>104</v>
      </c>
      <c r="BW183" s="146">
        <v>9.7198465775771078E-4</v>
      </c>
      <c r="BX183" s="146">
        <v>7.4589982226456819E-3</v>
      </c>
      <c r="BY183" s="146">
        <v>6.1800099839016227E-4</v>
      </c>
    </row>
    <row r="184" spans="1:77" s="154" customFormat="1" ht="13" hidden="1" thickBot="1" x14ac:dyDescent="0.3">
      <c r="A184" s="147"/>
      <c r="B184" s="148"/>
      <c r="C184" s="148"/>
      <c r="D184" s="149" t="s">
        <v>197</v>
      </c>
      <c r="E184" s="150"/>
      <c r="F184" s="151" t="s">
        <v>209</v>
      </c>
      <c r="G184" s="152"/>
      <c r="H184" s="153">
        <v>7.296426626299886E-3</v>
      </c>
      <c r="I184" s="153">
        <v>1.7987419336730145E-3</v>
      </c>
      <c r="J184" s="153" t="s">
        <v>104</v>
      </c>
      <c r="K184" s="153" t="s">
        <v>104</v>
      </c>
      <c r="L184" s="153" t="s">
        <v>104</v>
      </c>
      <c r="M184" s="153" t="s">
        <v>104</v>
      </c>
      <c r="N184" s="153" t="s">
        <v>104</v>
      </c>
      <c r="O184" s="153" t="s">
        <v>104</v>
      </c>
      <c r="P184" s="153" t="s">
        <v>104</v>
      </c>
      <c r="Q184" s="153" t="s">
        <v>104</v>
      </c>
      <c r="R184" s="153" t="s">
        <v>104</v>
      </c>
      <c r="S184" s="153" t="s">
        <v>104</v>
      </c>
      <c r="T184" s="153" t="s">
        <v>104</v>
      </c>
      <c r="U184" s="153" t="s">
        <v>104</v>
      </c>
      <c r="V184" s="153" t="s">
        <v>104</v>
      </c>
      <c r="W184" s="153" t="s">
        <v>104</v>
      </c>
      <c r="X184" s="153" t="s">
        <v>104</v>
      </c>
      <c r="Y184" s="153" t="s">
        <v>104</v>
      </c>
      <c r="Z184" s="153" t="s">
        <v>104</v>
      </c>
      <c r="AA184" s="153" t="s">
        <v>104</v>
      </c>
      <c r="AB184" s="153" t="s">
        <v>104</v>
      </c>
      <c r="AC184" s="153" t="s">
        <v>104</v>
      </c>
      <c r="AD184" s="153" t="s">
        <v>104</v>
      </c>
      <c r="AE184" s="153" t="s">
        <v>104</v>
      </c>
      <c r="AF184" s="153" t="s">
        <v>104</v>
      </c>
      <c r="AG184" s="153" t="s">
        <v>104</v>
      </c>
      <c r="AH184" s="153" t="s">
        <v>104</v>
      </c>
      <c r="AI184" s="153" t="s">
        <v>104</v>
      </c>
      <c r="AJ184" s="153" t="s">
        <v>104</v>
      </c>
      <c r="AK184" s="153" t="s">
        <v>104</v>
      </c>
      <c r="AL184" s="153" t="s">
        <v>104</v>
      </c>
      <c r="AM184" s="153" t="s">
        <v>104</v>
      </c>
      <c r="AN184" s="153" t="s">
        <v>104</v>
      </c>
      <c r="AO184" s="153" t="s">
        <v>104</v>
      </c>
      <c r="AP184" s="153" t="s">
        <v>104</v>
      </c>
      <c r="AQ184" s="153" t="s">
        <v>104</v>
      </c>
      <c r="AR184" s="153" t="s">
        <v>104</v>
      </c>
      <c r="AS184" s="153" t="s">
        <v>104</v>
      </c>
      <c r="AT184" s="153" t="s">
        <v>104</v>
      </c>
      <c r="AU184" s="153" t="s">
        <v>104</v>
      </c>
      <c r="AV184" s="153" t="s">
        <v>104</v>
      </c>
      <c r="AW184" s="153" t="s">
        <v>104</v>
      </c>
      <c r="AX184" s="153" t="s">
        <v>104</v>
      </c>
      <c r="AY184" s="153" t="s">
        <v>104</v>
      </c>
      <c r="AZ184" s="153" t="s">
        <v>104</v>
      </c>
      <c r="BA184" s="153" t="s">
        <v>104</v>
      </c>
      <c r="BB184" s="153" t="s">
        <v>104</v>
      </c>
      <c r="BC184" s="153" t="s">
        <v>104</v>
      </c>
      <c r="BD184" s="153" t="s">
        <v>104</v>
      </c>
      <c r="BE184" s="153" t="s">
        <v>104</v>
      </c>
      <c r="BF184" s="153" t="s">
        <v>104</v>
      </c>
      <c r="BG184" s="153" t="s">
        <v>104</v>
      </c>
      <c r="BH184" s="153" t="s">
        <v>104</v>
      </c>
      <c r="BI184" s="153" t="s">
        <v>104</v>
      </c>
      <c r="BJ184" s="153" t="s">
        <v>104</v>
      </c>
      <c r="BK184" s="153" t="s">
        <v>104</v>
      </c>
      <c r="BL184" s="153" t="s">
        <v>104</v>
      </c>
      <c r="BM184" s="153" t="s">
        <v>104</v>
      </c>
      <c r="BN184" s="153" t="s">
        <v>104</v>
      </c>
      <c r="BO184" s="153" t="s">
        <v>104</v>
      </c>
      <c r="BP184" s="153" t="s">
        <v>104</v>
      </c>
      <c r="BQ184" s="153" t="s">
        <v>104</v>
      </c>
      <c r="BR184" s="153" t="s">
        <v>104</v>
      </c>
      <c r="BS184" s="153" t="s">
        <v>104</v>
      </c>
      <c r="BT184" s="153" t="s">
        <v>104</v>
      </c>
      <c r="BU184" s="153" t="s">
        <v>104</v>
      </c>
      <c r="BV184" s="153" t="s">
        <v>104</v>
      </c>
      <c r="BW184" s="153" t="s">
        <v>104</v>
      </c>
      <c r="BX184" s="153" t="s">
        <v>104</v>
      </c>
      <c r="BY184" s="153" t="s">
        <v>104</v>
      </c>
    </row>
    <row r="185" spans="1:77" s="154" customFormat="1" ht="13" hidden="1" thickBot="1" x14ac:dyDescent="0.3">
      <c r="A185" s="147"/>
      <c r="B185" s="148"/>
      <c r="C185" s="148"/>
      <c r="D185" s="149" t="s">
        <v>199</v>
      </c>
      <c r="E185" s="150"/>
      <c r="F185" s="151" t="s">
        <v>199</v>
      </c>
      <c r="G185" s="152"/>
      <c r="H185" s="153" t="s">
        <v>104</v>
      </c>
      <c r="I185" s="153" t="s">
        <v>104</v>
      </c>
      <c r="J185" s="153" t="s">
        <v>104</v>
      </c>
      <c r="K185" s="153">
        <v>2.0965353201743205E-2</v>
      </c>
      <c r="L185" s="153">
        <v>1.8644399936979826E-2</v>
      </c>
      <c r="M185" s="153" t="s">
        <v>104</v>
      </c>
      <c r="N185" s="153" t="s">
        <v>104</v>
      </c>
      <c r="O185" s="153" t="s">
        <v>104</v>
      </c>
      <c r="P185" s="153" t="s">
        <v>104</v>
      </c>
      <c r="Q185" s="153" t="s">
        <v>104</v>
      </c>
      <c r="R185" s="153" t="s">
        <v>104</v>
      </c>
      <c r="S185" s="153" t="s">
        <v>104</v>
      </c>
      <c r="T185" s="153" t="s">
        <v>104</v>
      </c>
      <c r="U185" s="153" t="s">
        <v>104</v>
      </c>
      <c r="V185" s="153" t="s">
        <v>104</v>
      </c>
      <c r="W185" s="153" t="s">
        <v>104</v>
      </c>
      <c r="X185" s="153" t="s">
        <v>104</v>
      </c>
      <c r="Y185" s="153" t="s">
        <v>104</v>
      </c>
      <c r="Z185" s="153" t="s">
        <v>104</v>
      </c>
      <c r="AA185" s="153" t="s">
        <v>104</v>
      </c>
      <c r="AB185" s="153" t="s">
        <v>104</v>
      </c>
      <c r="AC185" s="153" t="s">
        <v>104</v>
      </c>
      <c r="AD185" s="153" t="s">
        <v>104</v>
      </c>
      <c r="AE185" s="153" t="s">
        <v>104</v>
      </c>
      <c r="AF185" s="153" t="s">
        <v>104</v>
      </c>
      <c r="AG185" s="153" t="s">
        <v>104</v>
      </c>
      <c r="AH185" s="153" t="s">
        <v>104</v>
      </c>
      <c r="AI185" s="153" t="s">
        <v>104</v>
      </c>
      <c r="AJ185" s="153" t="s">
        <v>104</v>
      </c>
      <c r="AK185" s="153" t="s">
        <v>104</v>
      </c>
      <c r="AL185" s="153" t="s">
        <v>104</v>
      </c>
      <c r="AM185" s="153" t="s">
        <v>104</v>
      </c>
      <c r="AN185" s="153" t="s">
        <v>104</v>
      </c>
      <c r="AO185" s="153" t="s">
        <v>104</v>
      </c>
      <c r="AP185" s="153" t="s">
        <v>104</v>
      </c>
      <c r="AQ185" s="153" t="s">
        <v>104</v>
      </c>
      <c r="AR185" s="153" t="s">
        <v>104</v>
      </c>
      <c r="AS185" s="153" t="s">
        <v>104</v>
      </c>
      <c r="AT185" s="153" t="s">
        <v>104</v>
      </c>
      <c r="AU185" s="153" t="s">
        <v>104</v>
      </c>
      <c r="AV185" s="153" t="s">
        <v>104</v>
      </c>
      <c r="AW185" s="153" t="s">
        <v>104</v>
      </c>
      <c r="AX185" s="153" t="s">
        <v>104</v>
      </c>
      <c r="AY185" s="153" t="s">
        <v>104</v>
      </c>
      <c r="AZ185" s="153" t="s">
        <v>104</v>
      </c>
      <c r="BA185" s="153" t="s">
        <v>104</v>
      </c>
      <c r="BB185" s="153" t="s">
        <v>104</v>
      </c>
      <c r="BC185" s="153" t="s">
        <v>104</v>
      </c>
      <c r="BD185" s="153" t="s">
        <v>104</v>
      </c>
      <c r="BE185" s="153" t="s">
        <v>104</v>
      </c>
      <c r="BF185" s="153" t="s">
        <v>104</v>
      </c>
      <c r="BG185" s="153" t="s">
        <v>104</v>
      </c>
      <c r="BH185" s="153" t="s">
        <v>104</v>
      </c>
      <c r="BI185" s="153" t="s">
        <v>104</v>
      </c>
      <c r="BJ185" s="153" t="s">
        <v>104</v>
      </c>
      <c r="BK185" s="153" t="s">
        <v>104</v>
      </c>
      <c r="BL185" s="153" t="s">
        <v>104</v>
      </c>
      <c r="BM185" s="153" t="s">
        <v>104</v>
      </c>
      <c r="BN185" s="153" t="s">
        <v>104</v>
      </c>
      <c r="BO185" s="153" t="s">
        <v>104</v>
      </c>
      <c r="BP185" s="153" t="s">
        <v>104</v>
      </c>
      <c r="BQ185" s="153" t="s">
        <v>104</v>
      </c>
      <c r="BR185" s="153" t="s">
        <v>104</v>
      </c>
      <c r="BS185" s="153" t="s">
        <v>104</v>
      </c>
      <c r="BT185" s="153" t="s">
        <v>104</v>
      </c>
      <c r="BU185" s="153" t="s">
        <v>104</v>
      </c>
      <c r="BV185" s="153" t="s">
        <v>104</v>
      </c>
      <c r="BW185" s="153" t="s">
        <v>104</v>
      </c>
      <c r="BX185" s="153" t="s">
        <v>104</v>
      </c>
      <c r="BY185" s="153" t="s">
        <v>104</v>
      </c>
    </row>
    <row r="186" spans="1:77" s="154" customFormat="1" ht="13" hidden="1" thickBot="1" x14ac:dyDescent="0.3">
      <c r="A186" s="147"/>
      <c r="B186" s="148"/>
      <c r="C186" s="148"/>
      <c r="D186" s="148" t="s">
        <v>210</v>
      </c>
      <c r="E186" s="150"/>
      <c r="F186" s="151" t="s">
        <v>210</v>
      </c>
      <c r="G186" s="152"/>
      <c r="H186" s="153" t="s">
        <v>104</v>
      </c>
      <c r="I186" s="153" t="s">
        <v>104</v>
      </c>
      <c r="J186" s="153" t="s">
        <v>104</v>
      </c>
      <c r="K186" s="153">
        <v>2.0965353201743205E-2</v>
      </c>
      <c r="L186" s="153" t="s">
        <v>104</v>
      </c>
      <c r="M186" s="153" t="s">
        <v>104</v>
      </c>
      <c r="N186" s="153" t="s">
        <v>104</v>
      </c>
      <c r="O186" s="153" t="s">
        <v>104</v>
      </c>
      <c r="P186" s="153" t="s">
        <v>104</v>
      </c>
      <c r="Q186" s="153" t="s">
        <v>104</v>
      </c>
      <c r="R186" s="153" t="s">
        <v>104</v>
      </c>
      <c r="S186" s="153" t="s">
        <v>104</v>
      </c>
      <c r="T186" s="153" t="s">
        <v>104</v>
      </c>
      <c r="U186" s="153" t="s">
        <v>104</v>
      </c>
      <c r="V186" s="153" t="s">
        <v>104</v>
      </c>
      <c r="W186" s="153" t="s">
        <v>104</v>
      </c>
      <c r="X186" s="153" t="s">
        <v>104</v>
      </c>
      <c r="Y186" s="153" t="s">
        <v>104</v>
      </c>
      <c r="Z186" s="153" t="s">
        <v>104</v>
      </c>
      <c r="AA186" s="153" t="s">
        <v>104</v>
      </c>
      <c r="AB186" s="153" t="s">
        <v>104</v>
      </c>
      <c r="AC186" s="153" t="s">
        <v>104</v>
      </c>
      <c r="AD186" s="153" t="s">
        <v>104</v>
      </c>
      <c r="AE186" s="153" t="s">
        <v>104</v>
      </c>
      <c r="AF186" s="153" t="s">
        <v>104</v>
      </c>
      <c r="AG186" s="153" t="s">
        <v>104</v>
      </c>
      <c r="AH186" s="153" t="s">
        <v>104</v>
      </c>
      <c r="AI186" s="153" t="s">
        <v>104</v>
      </c>
      <c r="AJ186" s="153" t="s">
        <v>104</v>
      </c>
      <c r="AK186" s="153" t="s">
        <v>104</v>
      </c>
      <c r="AL186" s="153" t="s">
        <v>104</v>
      </c>
      <c r="AM186" s="153" t="s">
        <v>104</v>
      </c>
      <c r="AN186" s="153" t="s">
        <v>104</v>
      </c>
      <c r="AO186" s="153" t="s">
        <v>104</v>
      </c>
      <c r="AP186" s="153" t="s">
        <v>104</v>
      </c>
      <c r="AQ186" s="153" t="s">
        <v>104</v>
      </c>
      <c r="AR186" s="153" t="s">
        <v>104</v>
      </c>
      <c r="AS186" s="153" t="s">
        <v>104</v>
      </c>
      <c r="AT186" s="153" t="s">
        <v>104</v>
      </c>
      <c r="AU186" s="153" t="s">
        <v>104</v>
      </c>
      <c r="AV186" s="153" t="s">
        <v>104</v>
      </c>
      <c r="AW186" s="153" t="s">
        <v>104</v>
      </c>
      <c r="AX186" s="153" t="s">
        <v>104</v>
      </c>
      <c r="AY186" s="153" t="s">
        <v>104</v>
      </c>
      <c r="AZ186" s="153" t="s">
        <v>104</v>
      </c>
      <c r="BA186" s="153" t="s">
        <v>104</v>
      </c>
      <c r="BB186" s="153" t="s">
        <v>104</v>
      </c>
      <c r="BC186" s="153" t="s">
        <v>104</v>
      </c>
      <c r="BD186" s="153" t="s">
        <v>104</v>
      </c>
      <c r="BE186" s="153" t="s">
        <v>104</v>
      </c>
      <c r="BF186" s="153" t="s">
        <v>104</v>
      </c>
      <c r="BG186" s="153" t="s">
        <v>104</v>
      </c>
      <c r="BH186" s="153" t="s">
        <v>104</v>
      </c>
      <c r="BI186" s="153" t="s">
        <v>104</v>
      </c>
      <c r="BJ186" s="153" t="s">
        <v>104</v>
      </c>
      <c r="BK186" s="153" t="s">
        <v>104</v>
      </c>
      <c r="BL186" s="153" t="s">
        <v>104</v>
      </c>
      <c r="BM186" s="153" t="s">
        <v>104</v>
      </c>
      <c r="BN186" s="153" t="s">
        <v>104</v>
      </c>
      <c r="BO186" s="153" t="s">
        <v>104</v>
      </c>
      <c r="BP186" s="153" t="s">
        <v>104</v>
      </c>
      <c r="BQ186" s="153" t="s">
        <v>104</v>
      </c>
      <c r="BR186" s="153" t="s">
        <v>104</v>
      </c>
      <c r="BS186" s="153" t="s">
        <v>104</v>
      </c>
      <c r="BT186" s="153" t="s">
        <v>104</v>
      </c>
      <c r="BU186" s="153" t="s">
        <v>104</v>
      </c>
      <c r="BV186" s="153" t="s">
        <v>104</v>
      </c>
      <c r="BW186" s="153" t="s">
        <v>104</v>
      </c>
      <c r="BX186" s="153" t="s">
        <v>104</v>
      </c>
      <c r="BY186" s="153" t="s">
        <v>104</v>
      </c>
    </row>
    <row r="187" spans="1:77" s="155" customFormat="1" ht="13" hidden="1" thickBot="1" x14ac:dyDescent="0.3">
      <c r="A187" s="147"/>
      <c r="B187" s="148"/>
      <c r="C187" s="148"/>
      <c r="D187" s="149" t="s">
        <v>201</v>
      </c>
      <c r="E187" s="150"/>
      <c r="F187" s="151" t="s">
        <v>201</v>
      </c>
      <c r="G187" s="152"/>
      <c r="H187" s="153" t="s">
        <v>104</v>
      </c>
      <c r="I187" s="153" t="s">
        <v>104</v>
      </c>
      <c r="J187" s="153" t="s">
        <v>104</v>
      </c>
      <c r="K187" s="153" t="s">
        <v>104</v>
      </c>
      <c r="L187" s="153" t="s">
        <v>104</v>
      </c>
      <c r="M187" s="153" t="s">
        <v>104</v>
      </c>
      <c r="N187" s="153" t="s">
        <v>104</v>
      </c>
      <c r="O187" s="153" t="s">
        <v>104</v>
      </c>
      <c r="P187" s="153" t="s">
        <v>104</v>
      </c>
      <c r="Q187" s="153" t="s">
        <v>104</v>
      </c>
      <c r="R187" s="153" t="s">
        <v>104</v>
      </c>
      <c r="S187" s="153" t="s">
        <v>104</v>
      </c>
      <c r="T187" s="153" t="s">
        <v>104</v>
      </c>
      <c r="U187" s="153" t="s">
        <v>104</v>
      </c>
      <c r="V187" s="153" t="s">
        <v>104</v>
      </c>
      <c r="W187" s="153" t="s">
        <v>104</v>
      </c>
      <c r="X187" s="153" t="s">
        <v>104</v>
      </c>
      <c r="Y187" s="153" t="s">
        <v>104</v>
      </c>
      <c r="Z187" s="153" t="s">
        <v>104</v>
      </c>
      <c r="AA187" s="153" t="s">
        <v>104</v>
      </c>
      <c r="AB187" s="153">
        <v>1.0945075907177438E-3</v>
      </c>
      <c r="AC187" s="153" t="s">
        <v>104</v>
      </c>
      <c r="AD187" s="153" t="s">
        <v>104</v>
      </c>
      <c r="AE187" s="153" t="s">
        <v>104</v>
      </c>
      <c r="AF187" s="153" t="s">
        <v>104</v>
      </c>
      <c r="AG187" s="153" t="s">
        <v>104</v>
      </c>
      <c r="AH187" s="153" t="s">
        <v>104</v>
      </c>
      <c r="AI187" s="153" t="s">
        <v>104</v>
      </c>
      <c r="AJ187" s="153" t="s">
        <v>104</v>
      </c>
      <c r="AK187" s="153" t="s">
        <v>104</v>
      </c>
      <c r="AL187" s="153" t="s">
        <v>104</v>
      </c>
      <c r="AM187" s="153" t="s">
        <v>104</v>
      </c>
      <c r="AN187" s="153" t="s">
        <v>104</v>
      </c>
      <c r="AO187" s="153" t="s">
        <v>104</v>
      </c>
      <c r="AP187" s="153" t="s">
        <v>104</v>
      </c>
      <c r="AQ187" s="153" t="s">
        <v>104</v>
      </c>
      <c r="AR187" s="153" t="s">
        <v>104</v>
      </c>
      <c r="AS187" s="153" t="s">
        <v>104</v>
      </c>
      <c r="AT187" s="153" t="s">
        <v>104</v>
      </c>
      <c r="AU187" s="153" t="s">
        <v>104</v>
      </c>
      <c r="AV187" s="153" t="s">
        <v>104</v>
      </c>
      <c r="AW187" s="153" t="s">
        <v>104</v>
      </c>
      <c r="AX187" s="153" t="s">
        <v>104</v>
      </c>
      <c r="AY187" s="153" t="s">
        <v>104</v>
      </c>
      <c r="AZ187" s="153" t="s">
        <v>104</v>
      </c>
      <c r="BA187" s="153" t="s">
        <v>104</v>
      </c>
      <c r="BB187" s="153" t="s">
        <v>104</v>
      </c>
      <c r="BC187" s="153" t="s">
        <v>104</v>
      </c>
      <c r="BD187" s="153" t="s">
        <v>104</v>
      </c>
      <c r="BE187" s="153" t="s">
        <v>104</v>
      </c>
      <c r="BF187" s="153" t="s">
        <v>104</v>
      </c>
      <c r="BG187" s="153" t="s">
        <v>104</v>
      </c>
      <c r="BH187" s="153" t="s">
        <v>104</v>
      </c>
      <c r="BI187" s="153" t="s">
        <v>104</v>
      </c>
      <c r="BJ187" s="153" t="s">
        <v>104</v>
      </c>
      <c r="BK187" s="153" t="s">
        <v>104</v>
      </c>
      <c r="BL187" s="153" t="s">
        <v>104</v>
      </c>
      <c r="BM187" s="153" t="s">
        <v>104</v>
      </c>
      <c r="BN187" s="153" t="s">
        <v>104</v>
      </c>
      <c r="BO187" s="153" t="s">
        <v>104</v>
      </c>
      <c r="BP187" s="153" t="s">
        <v>104</v>
      </c>
      <c r="BQ187" s="153" t="s">
        <v>104</v>
      </c>
      <c r="BR187" s="153" t="s">
        <v>104</v>
      </c>
      <c r="BS187" s="153" t="s">
        <v>104</v>
      </c>
      <c r="BT187" s="153" t="s">
        <v>104</v>
      </c>
      <c r="BU187" s="153" t="s">
        <v>104</v>
      </c>
      <c r="BV187" s="153" t="s">
        <v>104</v>
      </c>
      <c r="BW187" s="153" t="s">
        <v>104</v>
      </c>
      <c r="BX187" s="153" t="s">
        <v>104</v>
      </c>
      <c r="BY187" s="153" t="s">
        <v>104</v>
      </c>
    </row>
    <row r="188" spans="1:77" s="155" customFormat="1" ht="13" hidden="1" thickBot="1" x14ac:dyDescent="0.3">
      <c r="A188" s="147"/>
      <c r="B188" s="148"/>
      <c r="C188" s="148"/>
      <c r="D188" s="148" t="s">
        <v>138</v>
      </c>
      <c r="E188" s="156"/>
      <c r="F188" s="157" t="s">
        <v>211</v>
      </c>
      <c r="G188" s="158"/>
      <c r="H188" s="153" t="s">
        <v>104</v>
      </c>
      <c r="I188" s="153" t="s">
        <v>104</v>
      </c>
      <c r="J188" s="153" t="s">
        <v>104</v>
      </c>
      <c r="K188" s="153" t="s">
        <v>104</v>
      </c>
      <c r="L188" s="153" t="s">
        <v>104</v>
      </c>
      <c r="M188" s="153" t="s">
        <v>104</v>
      </c>
      <c r="N188" s="153" t="s">
        <v>104</v>
      </c>
      <c r="O188" s="153" t="s">
        <v>104</v>
      </c>
      <c r="P188" s="153" t="s">
        <v>104</v>
      </c>
      <c r="Q188" s="153" t="s">
        <v>104</v>
      </c>
      <c r="R188" s="153" t="s">
        <v>104</v>
      </c>
      <c r="S188" s="153" t="s">
        <v>104</v>
      </c>
      <c r="T188" s="153" t="s">
        <v>104</v>
      </c>
      <c r="U188" s="153" t="s">
        <v>104</v>
      </c>
      <c r="V188" s="153" t="s">
        <v>104</v>
      </c>
      <c r="W188" s="153" t="s">
        <v>104</v>
      </c>
      <c r="X188" s="153" t="s">
        <v>104</v>
      </c>
      <c r="Y188" s="153" t="s">
        <v>104</v>
      </c>
      <c r="Z188" s="153" t="s">
        <v>104</v>
      </c>
      <c r="AA188" s="153" t="s">
        <v>104</v>
      </c>
      <c r="AB188" s="153" t="s">
        <v>104</v>
      </c>
      <c r="AC188" s="159" t="s">
        <v>104</v>
      </c>
      <c r="AD188" s="153" t="s">
        <v>104</v>
      </c>
      <c r="AE188" s="153" t="s">
        <v>104</v>
      </c>
      <c r="AF188" s="159" t="s">
        <v>104</v>
      </c>
      <c r="AG188" s="153" t="s">
        <v>104</v>
      </c>
      <c r="AH188" s="153" t="s">
        <v>104</v>
      </c>
      <c r="AI188" s="153" t="s">
        <v>104</v>
      </c>
      <c r="AJ188" s="153" t="s">
        <v>104</v>
      </c>
      <c r="AK188" s="153" t="s">
        <v>104</v>
      </c>
      <c r="AL188" s="153" t="s">
        <v>104</v>
      </c>
      <c r="AM188" s="153" t="s">
        <v>104</v>
      </c>
      <c r="AN188" s="159" t="s">
        <v>104</v>
      </c>
      <c r="AO188" s="153" t="s">
        <v>104</v>
      </c>
      <c r="AP188" s="153" t="s">
        <v>104</v>
      </c>
      <c r="AQ188" s="153" t="s">
        <v>104</v>
      </c>
      <c r="AR188" s="153" t="s">
        <v>104</v>
      </c>
      <c r="AS188" s="153" t="s">
        <v>104</v>
      </c>
      <c r="AT188" s="153" t="s">
        <v>104</v>
      </c>
      <c r="AU188" s="153" t="s">
        <v>104</v>
      </c>
      <c r="AV188" s="153" t="s">
        <v>104</v>
      </c>
      <c r="AW188" s="153" t="s">
        <v>104</v>
      </c>
      <c r="AX188" s="159" t="s">
        <v>104</v>
      </c>
      <c r="AY188" s="153" t="s">
        <v>104</v>
      </c>
      <c r="AZ188" s="153" t="s">
        <v>104</v>
      </c>
      <c r="BA188" s="153" t="s">
        <v>104</v>
      </c>
      <c r="BB188" s="153" t="s">
        <v>104</v>
      </c>
      <c r="BC188" s="153" t="s">
        <v>104</v>
      </c>
      <c r="BD188" s="153" t="s">
        <v>104</v>
      </c>
      <c r="BE188" s="153" t="s">
        <v>104</v>
      </c>
      <c r="BF188" s="153" t="s">
        <v>104</v>
      </c>
      <c r="BG188" s="153" t="s">
        <v>104</v>
      </c>
      <c r="BH188" s="153" t="s">
        <v>104</v>
      </c>
      <c r="BI188" s="153" t="s">
        <v>104</v>
      </c>
      <c r="BJ188" s="153" t="s">
        <v>104</v>
      </c>
      <c r="BK188" s="153" t="s">
        <v>104</v>
      </c>
      <c r="BL188" s="153" t="s">
        <v>104</v>
      </c>
      <c r="BM188" s="153" t="s">
        <v>104</v>
      </c>
      <c r="BN188" s="153" t="s">
        <v>104</v>
      </c>
      <c r="BO188" s="153" t="s">
        <v>104</v>
      </c>
      <c r="BP188" s="153" t="s">
        <v>104</v>
      </c>
      <c r="BQ188" s="153" t="s">
        <v>104</v>
      </c>
      <c r="BR188" s="153" t="s">
        <v>104</v>
      </c>
      <c r="BS188" s="153" t="s">
        <v>104</v>
      </c>
      <c r="BT188" s="153" t="s">
        <v>104</v>
      </c>
      <c r="BU188" s="153" t="s">
        <v>104</v>
      </c>
      <c r="BV188" s="153" t="s">
        <v>104</v>
      </c>
      <c r="BW188" s="153" t="s">
        <v>104</v>
      </c>
      <c r="BX188" s="153" t="s">
        <v>104</v>
      </c>
      <c r="BY188" s="153" t="s">
        <v>104</v>
      </c>
    </row>
    <row r="189" spans="1:77" x14ac:dyDescent="0.25">
      <c r="A189" s="47"/>
      <c r="E189" s="62">
        <v>7.1</v>
      </c>
      <c r="F189" s="110" t="s">
        <v>213</v>
      </c>
      <c r="G189" s="111"/>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c r="AO189" s="112"/>
      <c r="AP189" s="112"/>
      <c r="AQ189" s="112"/>
      <c r="AR189" s="112"/>
      <c r="AS189" s="112"/>
      <c r="AT189" s="112"/>
      <c r="AU189" s="112"/>
      <c r="AV189" s="112"/>
      <c r="AW189" s="112"/>
      <c r="AX189" s="112"/>
      <c r="AY189" s="112"/>
      <c r="AZ189" s="112"/>
      <c r="BA189" s="112"/>
      <c r="BB189" s="112"/>
      <c r="BC189" s="112"/>
      <c r="BD189" s="112"/>
      <c r="BE189" s="112"/>
      <c r="BF189" s="112"/>
      <c r="BG189" s="112"/>
      <c r="BH189" s="112"/>
      <c r="BI189" s="112"/>
      <c r="BJ189" s="112"/>
      <c r="BK189" s="112"/>
      <c r="BL189" s="112"/>
      <c r="BM189" s="112"/>
      <c r="BN189" s="112"/>
      <c r="BO189" s="112"/>
      <c r="BP189" s="112"/>
      <c r="BQ189" s="112"/>
      <c r="BR189" s="112"/>
      <c r="BS189" s="112"/>
      <c r="BT189" s="112"/>
      <c r="BU189" s="112"/>
      <c r="BV189" s="112"/>
      <c r="BW189" s="112"/>
      <c r="BX189" s="112"/>
      <c r="BY189" s="112"/>
    </row>
    <row r="190" spans="1:77" x14ac:dyDescent="0.25">
      <c r="A190" s="47"/>
      <c r="D190" s="26" t="s">
        <v>143</v>
      </c>
      <c r="E190" s="117" t="s">
        <v>214</v>
      </c>
      <c r="F190" s="160" t="s">
        <v>215</v>
      </c>
      <c r="G190" s="140"/>
      <c r="H190" s="161">
        <v>2.5152999999999998E-2</v>
      </c>
      <c r="I190" s="161">
        <v>2.9397000000000003E-2</v>
      </c>
      <c r="J190" s="161">
        <v>-6.7079E-2</v>
      </c>
      <c r="K190" s="161">
        <v>-8.5538000000000003E-2</v>
      </c>
      <c r="L190" s="161">
        <v>-6.8325999999999998E-2</v>
      </c>
      <c r="M190" s="161">
        <v>-3.6554000000000003E-2</v>
      </c>
      <c r="N190" s="161">
        <v>-6.1009999999999997E-3</v>
      </c>
      <c r="O190" s="161">
        <v>3.0903999999999997E-2</v>
      </c>
      <c r="P190" s="161">
        <v>1.5134000000000002E-2</v>
      </c>
      <c r="Q190" s="161">
        <v>-9.672E-3</v>
      </c>
      <c r="R190" s="161">
        <v>-7.6272000000000006E-2</v>
      </c>
      <c r="S190" s="161">
        <v>-7.1176000000000003E-2</v>
      </c>
      <c r="T190" s="161">
        <v>-6.8382999999999999E-2</v>
      </c>
      <c r="U190" s="161">
        <v>-0.124069</v>
      </c>
      <c r="V190" s="161">
        <v>8.1426999999999999E-2</v>
      </c>
      <c r="W190" s="161">
        <v>4.7081999999999999E-2</v>
      </c>
      <c r="X190" s="161">
        <v>0.110013</v>
      </c>
      <c r="Y190" s="161">
        <v>0.165049</v>
      </c>
      <c r="Z190" s="161">
        <v>9.403800000000001E-2</v>
      </c>
      <c r="AA190" s="161">
        <v>-0.108749</v>
      </c>
      <c r="AB190" s="161">
        <v>2.5821999999999998E-2</v>
      </c>
      <c r="AC190" s="161" t="s">
        <v>96</v>
      </c>
      <c r="AD190" s="161">
        <v>6.1750000000000008E-3</v>
      </c>
      <c r="AE190" s="161">
        <v>-9.7487999999999991E-2</v>
      </c>
      <c r="AF190" s="161" t="s">
        <v>96</v>
      </c>
      <c r="AG190" s="161">
        <v>4.0699999999999998E-3</v>
      </c>
      <c r="AH190" s="161">
        <v>4.6536999999999995E-2</v>
      </c>
      <c r="AI190" s="161">
        <v>2.7712000000000001E-2</v>
      </c>
      <c r="AJ190" s="161">
        <v>-9.6527999999999989E-2</v>
      </c>
      <c r="AK190" s="161">
        <v>-9.2151999999999998E-2</v>
      </c>
      <c r="AL190" s="161">
        <v>2.6284000000000002E-2</v>
      </c>
      <c r="AM190" s="161">
        <v>-8.795299999999999E-2</v>
      </c>
      <c r="AN190" s="161" t="s">
        <v>96</v>
      </c>
      <c r="AO190" s="161">
        <v>1.6439999999999998E-3</v>
      </c>
      <c r="AP190" s="161">
        <v>-8.0382999999999996E-2</v>
      </c>
      <c r="AQ190" s="161">
        <v>0.445386</v>
      </c>
      <c r="AR190" s="161">
        <v>4.6960000000000005E-3</v>
      </c>
      <c r="AS190" s="161">
        <v>2.7014E-2</v>
      </c>
      <c r="AT190" s="161">
        <v>2.2566000000000003E-2</v>
      </c>
      <c r="AU190" s="161">
        <v>-7.7727000000000004E-2</v>
      </c>
      <c r="AV190" s="161">
        <v>-0.11060200000000001</v>
      </c>
      <c r="AW190" s="161">
        <v>-0.146423</v>
      </c>
      <c r="AX190" s="161" t="s">
        <v>96</v>
      </c>
      <c r="AY190" s="161">
        <v>-1.042E-3</v>
      </c>
      <c r="AZ190" s="161">
        <v>1.7946E-2</v>
      </c>
      <c r="BA190" s="161">
        <v>2.9044E-2</v>
      </c>
      <c r="BB190" s="161">
        <v>-7.6801000000000008E-2</v>
      </c>
      <c r="BC190" s="161" t="s">
        <v>96</v>
      </c>
      <c r="BD190" s="161" t="s">
        <v>96</v>
      </c>
      <c r="BE190" s="161">
        <v>-0.107249</v>
      </c>
      <c r="BF190" s="161">
        <v>-8.1424999999999997E-2</v>
      </c>
      <c r="BG190" s="161" t="s">
        <v>96</v>
      </c>
      <c r="BH190" s="161">
        <v>-7.7114000000000002E-2</v>
      </c>
      <c r="BI190" s="161" t="s">
        <v>96</v>
      </c>
      <c r="BJ190" s="161">
        <v>-0.10312099999999999</v>
      </c>
      <c r="BK190" s="161">
        <v>2.2879E-2</v>
      </c>
      <c r="BL190" s="161" t="s">
        <v>96</v>
      </c>
      <c r="BM190" s="161">
        <v>2.5888000000000001E-2</v>
      </c>
      <c r="BN190" s="161">
        <v>-0.14139099999999999</v>
      </c>
      <c r="BO190" s="161">
        <v>2.2955999999999997E-2</v>
      </c>
      <c r="BP190" s="161">
        <v>-0.147788</v>
      </c>
      <c r="BQ190" s="161">
        <v>2.4192999999999999E-2</v>
      </c>
      <c r="BR190" s="161" t="s">
        <v>96</v>
      </c>
      <c r="BS190" s="161">
        <v>2.0663999999999998E-2</v>
      </c>
      <c r="BT190" s="161" t="s">
        <v>96</v>
      </c>
      <c r="BU190" s="161" t="s">
        <v>96</v>
      </c>
      <c r="BV190" s="161" t="s">
        <v>96</v>
      </c>
      <c r="BW190" s="161" t="s">
        <v>216</v>
      </c>
      <c r="BX190" s="161" t="s">
        <v>216</v>
      </c>
      <c r="BY190" s="161" t="s">
        <v>216</v>
      </c>
    </row>
    <row r="191" spans="1:77" s="31" customFormat="1" x14ac:dyDescent="0.25">
      <c r="A191" s="60"/>
      <c r="B191" s="61"/>
      <c r="C191" s="61"/>
      <c r="D191" s="26" t="s">
        <v>217</v>
      </c>
      <c r="E191" s="162" t="s">
        <v>218</v>
      </c>
      <c r="F191" s="160" t="s">
        <v>219</v>
      </c>
      <c r="G191" s="163"/>
      <c r="H191" s="161">
        <v>2.8382000000000001E-2</v>
      </c>
      <c r="I191" s="161">
        <v>2.9833999999999999E-2</v>
      </c>
      <c r="J191" s="161">
        <v>-5.9340999999999998E-2</v>
      </c>
      <c r="K191" s="161">
        <v>-7.8586000000000003E-2</v>
      </c>
      <c r="L191" s="161">
        <v>-6.1342000000000001E-2</v>
      </c>
      <c r="M191" s="161">
        <v>-3.0859999999999999E-2</v>
      </c>
      <c r="N191" s="161">
        <v>-1.2590000000000001E-3</v>
      </c>
      <c r="O191" s="161">
        <v>3.4414E-2</v>
      </c>
      <c r="P191" s="161">
        <v>1.6646000000000001E-2</v>
      </c>
      <c r="Q191" s="161">
        <v>-6.4380000000000001E-3</v>
      </c>
      <c r="R191" s="161">
        <v>-6.9508E-2</v>
      </c>
      <c r="S191" s="161">
        <v>-6.4595E-2</v>
      </c>
      <c r="T191" s="161">
        <v>-6.2535999999999994E-2</v>
      </c>
      <c r="U191" s="161">
        <v>-0.11847300000000001</v>
      </c>
      <c r="V191" s="161">
        <v>8.548299999999999E-2</v>
      </c>
      <c r="W191" s="161">
        <v>5.1635E-2</v>
      </c>
      <c r="X191" s="161">
        <v>0.114702</v>
      </c>
      <c r="Y191" s="161">
        <v>0.17011199999999999</v>
      </c>
      <c r="Z191" s="161">
        <v>9.9115000000000009E-2</v>
      </c>
      <c r="AA191" s="161">
        <v>-0.102615</v>
      </c>
      <c r="AB191" s="161">
        <v>2.6078E-2</v>
      </c>
      <c r="AC191" s="161" t="s">
        <v>96</v>
      </c>
      <c r="AD191" s="161">
        <v>6.1750000000000008E-3</v>
      </c>
      <c r="AE191" s="161">
        <v>-9.3528E-2</v>
      </c>
      <c r="AF191" s="161" t="s">
        <v>96</v>
      </c>
      <c r="AG191" s="161">
        <v>4.0699999999999998E-3</v>
      </c>
      <c r="AH191" s="161">
        <v>4.9356999999999998E-2</v>
      </c>
      <c r="AI191" s="161">
        <v>2.8696000000000003E-2</v>
      </c>
      <c r="AJ191" s="161">
        <v>-9.3382000000000007E-2</v>
      </c>
      <c r="AK191" s="161">
        <v>-9.0385000000000007E-2</v>
      </c>
      <c r="AL191" s="161">
        <v>2.7290999999999999E-2</v>
      </c>
      <c r="AM191" s="161">
        <v>-8.4995999999999988E-2</v>
      </c>
      <c r="AN191" s="161" t="s">
        <v>96</v>
      </c>
      <c r="AO191" s="161">
        <v>1.6439999999999998E-3</v>
      </c>
      <c r="AP191" s="161">
        <v>-7.3244000000000004E-2</v>
      </c>
      <c r="AQ191" s="161">
        <v>0.44822200000000001</v>
      </c>
      <c r="AR191" s="161">
        <v>6.2570000000000004E-3</v>
      </c>
      <c r="AS191" s="161">
        <v>2.8250000000000001E-2</v>
      </c>
      <c r="AT191" s="161">
        <v>2.3900000000000001E-2</v>
      </c>
      <c r="AU191" s="161">
        <v>-7.4597999999999998E-2</v>
      </c>
      <c r="AV191" s="161">
        <v>-0.107666</v>
      </c>
      <c r="AW191" s="161">
        <v>-0.14369500000000002</v>
      </c>
      <c r="AX191" s="161" t="s">
        <v>96</v>
      </c>
      <c r="AY191" s="161">
        <v>-1.042E-3</v>
      </c>
      <c r="AZ191" s="161">
        <v>1.9965E-2</v>
      </c>
      <c r="BA191" s="161">
        <v>3.0775999999999998E-2</v>
      </c>
      <c r="BB191" s="161">
        <v>-6.9985999999999993E-2</v>
      </c>
      <c r="BC191" s="161" t="s">
        <v>96</v>
      </c>
      <c r="BD191" s="161" t="s">
        <v>96</v>
      </c>
      <c r="BE191" s="161">
        <v>-9.9678000000000003E-2</v>
      </c>
      <c r="BF191" s="161">
        <v>-7.8168000000000001E-2</v>
      </c>
      <c r="BG191" s="161" t="s">
        <v>96</v>
      </c>
      <c r="BH191" s="161">
        <v>-6.9928999999999991E-2</v>
      </c>
      <c r="BI191" s="161" t="s">
        <v>96</v>
      </c>
      <c r="BJ191" s="161">
        <v>-0.100144</v>
      </c>
      <c r="BK191" s="161">
        <v>2.3950999999999997E-2</v>
      </c>
      <c r="BL191" s="161" t="s">
        <v>96</v>
      </c>
      <c r="BM191" s="161">
        <v>2.6905000000000002E-2</v>
      </c>
      <c r="BN191" s="161">
        <v>-0.134219</v>
      </c>
      <c r="BO191" s="161">
        <v>2.6667E-2</v>
      </c>
      <c r="BP191" s="161">
        <v>-0.14494400000000002</v>
      </c>
      <c r="BQ191" s="161">
        <v>2.5466000000000003E-2</v>
      </c>
      <c r="BR191" s="161" t="s">
        <v>96</v>
      </c>
      <c r="BS191" s="161">
        <v>2.7489E-2</v>
      </c>
      <c r="BT191" s="161" t="s">
        <v>96</v>
      </c>
      <c r="BU191" s="161" t="s">
        <v>96</v>
      </c>
      <c r="BV191" s="161" t="s">
        <v>96</v>
      </c>
      <c r="BW191" s="161" t="s">
        <v>216</v>
      </c>
      <c r="BX191" s="161" t="s">
        <v>216</v>
      </c>
      <c r="BY191" s="161" t="s">
        <v>216</v>
      </c>
    </row>
    <row r="192" spans="1:77" x14ac:dyDescent="0.25">
      <c r="A192" s="47"/>
      <c r="D192" s="26" t="s">
        <v>142</v>
      </c>
      <c r="E192" s="117" t="s">
        <v>220</v>
      </c>
      <c r="F192" s="160" t="s">
        <v>221</v>
      </c>
      <c r="G192" s="140"/>
      <c r="H192" s="161">
        <f>H190</f>
        <v>2.5152999999999998E-2</v>
      </c>
      <c r="I192" s="161">
        <f>I190</f>
        <v>2.9397000000000003E-2</v>
      </c>
      <c r="J192" s="161" t="s">
        <v>96</v>
      </c>
      <c r="K192" s="161" t="s">
        <v>96</v>
      </c>
      <c r="L192" s="161" t="s">
        <v>96</v>
      </c>
      <c r="M192" s="161" t="s">
        <v>96</v>
      </c>
      <c r="N192" s="161" t="s">
        <v>96</v>
      </c>
      <c r="O192" s="161" t="s">
        <v>96</v>
      </c>
      <c r="P192" s="161" t="s">
        <v>96</v>
      </c>
      <c r="Q192" s="161" t="s">
        <v>96</v>
      </c>
      <c r="R192" s="161" t="s">
        <v>96</v>
      </c>
      <c r="S192" s="161" t="s">
        <v>96</v>
      </c>
      <c r="T192" s="161" t="s">
        <v>96</v>
      </c>
      <c r="U192" s="161" t="s">
        <v>96</v>
      </c>
      <c r="V192" s="161" t="s">
        <v>96</v>
      </c>
      <c r="W192" s="161" t="s">
        <v>96</v>
      </c>
      <c r="X192" s="161" t="s">
        <v>96</v>
      </c>
      <c r="Y192" s="161" t="s">
        <v>96</v>
      </c>
      <c r="Z192" s="161" t="s">
        <v>96</v>
      </c>
      <c r="AA192" s="161" t="s">
        <v>96</v>
      </c>
      <c r="AB192" s="161" t="s">
        <v>96</v>
      </c>
      <c r="AC192" s="161" t="s">
        <v>96</v>
      </c>
      <c r="AD192" s="161" t="s">
        <v>96</v>
      </c>
      <c r="AE192" s="161" t="s">
        <v>96</v>
      </c>
      <c r="AF192" s="161" t="s">
        <v>96</v>
      </c>
      <c r="AG192" s="161" t="s">
        <v>96</v>
      </c>
      <c r="AH192" s="161" t="s">
        <v>96</v>
      </c>
      <c r="AI192" s="161" t="s">
        <v>96</v>
      </c>
      <c r="AJ192" s="161" t="s">
        <v>96</v>
      </c>
      <c r="AK192" s="161" t="s">
        <v>96</v>
      </c>
      <c r="AL192" s="161" t="s">
        <v>96</v>
      </c>
      <c r="AM192" s="161" t="s">
        <v>96</v>
      </c>
      <c r="AN192" s="161" t="s">
        <v>96</v>
      </c>
      <c r="AO192" s="161" t="s">
        <v>96</v>
      </c>
      <c r="AP192" s="161" t="s">
        <v>96</v>
      </c>
      <c r="AQ192" s="161" t="s">
        <v>96</v>
      </c>
      <c r="AR192" s="161" t="s">
        <v>96</v>
      </c>
      <c r="AS192" s="161" t="s">
        <v>96</v>
      </c>
      <c r="AT192" s="161" t="s">
        <v>96</v>
      </c>
      <c r="AU192" s="161" t="s">
        <v>96</v>
      </c>
      <c r="AV192" s="161" t="s">
        <v>96</v>
      </c>
      <c r="AW192" s="161" t="s">
        <v>96</v>
      </c>
      <c r="AX192" s="161" t="s">
        <v>96</v>
      </c>
      <c r="AY192" s="161" t="s">
        <v>96</v>
      </c>
      <c r="AZ192" s="161" t="s">
        <v>96</v>
      </c>
      <c r="BA192" s="161" t="s">
        <v>96</v>
      </c>
      <c r="BB192" s="161" t="s">
        <v>96</v>
      </c>
      <c r="BC192" s="161" t="s">
        <v>96</v>
      </c>
      <c r="BD192" s="161" t="s">
        <v>96</v>
      </c>
      <c r="BE192" s="161" t="s">
        <v>96</v>
      </c>
      <c r="BF192" s="161" t="s">
        <v>96</v>
      </c>
      <c r="BG192" s="161" t="s">
        <v>96</v>
      </c>
      <c r="BH192" s="161" t="s">
        <v>96</v>
      </c>
      <c r="BI192" s="161" t="s">
        <v>96</v>
      </c>
      <c r="BJ192" s="161" t="s">
        <v>96</v>
      </c>
      <c r="BK192" s="161" t="s">
        <v>96</v>
      </c>
      <c r="BL192" s="161" t="s">
        <v>96</v>
      </c>
      <c r="BM192" s="161" t="s">
        <v>96</v>
      </c>
      <c r="BN192" s="161" t="s">
        <v>96</v>
      </c>
      <c r="BO192" s="161" t="s">
        <v>96</v>
      </c>
      <c r="BP192" s="161" t="s">
        <v>96</v>
      </c>
      <c r="BQ192" s="161" t="s">
        <v>96</v>
      </c>
      <c r="BR192" s="161" t="s">
        <v>96</v>
      </c>
      <c r="BS192" s="161" t="s">
        <v>96</v>
      </c>
      <c r="BT192" s="161" t="s">
        <v>96</v>
      </c>
      <c r="BU192" s="161" t="s">
        <v>96</v>
      </c>
      <c r="BV192" s="161" t="s">
        <v>96</v>
      </c>
      <c r="BW192" s="161" t="s">
        <v>96</v>
      </c>
      <c r="BX192" s="161" t="s">
        <v>96</v>
      </c>
      <c r="BY192" s="161" t="s">
        <v>96</v>
      </c>
    </row>
    <row r="193" spans="1:77" x14ac:dyDescent="0.25">
      <c r="A193" s="47"/>
      <c r="D193" s="26" t="s">
        <v>158</v>
      </c>
      <c r="E193" s="117"/>
      <c r="F193" s="160" t="s">
        <v>222</v>
      </c>
      <c r="G193" s="140"/>
      <c r="H193" s="161" t="s">
        <v>96</v>
      </c>
      <c r="I193" s="161" t="s">
        <v>96</v>
      </c>
      <c r="J193" s="161" t="s">
        <v>96</v>
      </c>
      <c r="K193" s="161">
        <f>K190</f>
        <v>-8.5538000000000003E-2</v>
      </c>
      <c r="L193" s="161">
        <f>L190</f>
        <v>-6.8325999999999998E-2</v>
      </c>
      <c r="M193" s="161" t="s">
        <v>96</v>
      </c>
      <c r="N193" s="161" t="s">
        <v>96</v>
      </c>
      <c r="O193" s="161" t="s">
        <v>96</v>
      </c>
      <c r="P193" s="161" t="s">
        <v>96</v>
      </c>
      <c r="Q193" s="161" t="s">
        <v>96</v>
      </c>
      <c r="R193" s="161" t="s">
        <v>96</v>
      </c>
      <c r="S193" s="161" t="s">
        <v>96</v>
      </c>
      <c r="T193" s="161" t="s">
        <v>96</v>
      </c>
      <c r="U193" s="161" t="s">
        <v>96</v>
      </c>
      <c r="V193" s="161" t="s">
        <v>96</v>
      </c>
      <c r="W193" s="161" t="s">
        <v>96</v>
      </c>
      <c r="X193" s="161" t="s">
        <v>96</v>
      </c>
      <c r="Y193" s="161" t="s">
        <v>96</v>
      </c>
      <c r="Z193" s="161" t="s">
        <v>96</v>
      </c>
      <c r="AA193" s="161" t="s">
        <v>96</v>
      </c>
      <c r="AB193" s="161" t="s">
        <v>96</v>
      </c>
      <c r="AC193" s="161" t="s">
        <v>96</v>
      </c>
      <c r="AD193" s="161" t="s">
        <v>96</v>
      </c>
      <c r="AE193" s="161" t="s">
        <v>96</v>
      </c>
      <c r="AF193" s="161" t="s">
        <v>96</v>
      </c>
      <c r="AG193" s="161" t="s">
        <v>96</v>
      </c>
      <c r="AH193" s="161" t="s">
        <v>96</v>
      </c>
      <c r="AI193" s="161" t="s">
        <v>96</v>
      </c>
      <c r="AJ193" s="161" t="s">
        <v>96</v>
      </c>
      <c r="AK193" s="161" t="s">
        <v>96</v>
      </c>
      <c r="AL193" s="161" t="s">
        <v>96</v>
      </c>
      <c r="AM193" s="161" t="s">
        <v>96</v>
      </c>
      <c r="AN193" s="161" t="s">
        <v>96</v>
      </c>
      <c r="AO193" s="161" t="s">
        <v>96</v>
      </c>
      <c r="AP193" s="161" t="s">
        <v>96</v>
      </c>
      <c r="AQ193" s="161" t="s">
        <v>96</v>
      </c>
      <c r="AR193" s="161" t="s">
        <v>96</v>
      </c>
      <c r="AS193" s="161" t="s">
        <v>96</v>
      </c>
      <c r="AT193" s="161" t="s">
        <v>96</v>
      </c>
      <c r="AU193" s="161" t="s">
        <v>96</v>
      </c>
      <c r="AV193" s="161" t="s">
        <v>96</v>
      </c>
      <c r="AW193" s="161" t="s">
        <v>96</v>
      </c>
      <c r="AX193" s="161" t="s">
        <v>96</v>
      </c>
      <c r="AY193" s="161" t="s">
        <v>96</v>
      </c>
      <c r="AZ193" s="161" t="s">
        <v>96</v>
      </c>
      <c r="BA193" s="161" t="s">
        <v>96</v>
      </c>
      <c r="BB193" s="161" t="s">
        <v>96</v>
      </c>
      <c r="BC193" s="161" t="s">
        <v>96</v>
      </c>
      <c r="BD193" s="161" t="s">
        <v>96</v>
      </c>
      <c r="BE193" s="161" t="s">
        <v>96</v>
      </c>
      <c r="BF193" s="161" t="s">
        <v>96</v>
      </c>
      <c r="BG193" s="161" t="s">
        <v>96</v>
      </c>
      <c r="BH193" s="161" t="s">
        <v>96</v>
      </c>
      <c r="BI193" s="161" t="s">
        <v>96</v>
      </c>
      <c r="BJ193" s="161" t="s">
        <v>96</v>
      </c>
      <c r="BK193" s="161" t="s">
        <v>96</v>
      </c>
      <c r="BL193" s="161" t="s">
        <v>96</v>
      </c>
      <c r="BM193" s="161" t="s">
        <v>96</v>
      </c>
      <c r="BN193" s="161" t="s">
        <v>96</v>
      </c>
      <c r="BO193" s="161" t="s">
        <v>96</v>
      </c>
      <c r="BP193" s="161" t="s">
        <v>96</v>
      </c>
      <c r="BQ193" s="161" t="s">
        <v>96</v>
      </c>
      <c r="BR193" s="161" t="s">
        <v>96</v>
      </c>
      <c r="BS193" s="161" t="s">
        <v>96</v>
      </c>
      <c r="BT193" s="161" t="s">
        <v>96</v>
      </c>
      <c r="BU193" s="161" t="s">
        <v>96</v>
      </c>
      <c r="BV193" s="161" t="s">
        <v>96</v>
      </c>
      <c r="BW193" s="161" t="s">
        <v>96</v>
      </c>
      <c r="BX193" s="161" t="s">
        <v>96</v>
      </c>
      <c r="BY193" s="161" t="s">
        <v>96</v>
      </c>
    </row>
    <row r="194" spans="1:77" x14ac:dyDescent="0.25">
      <c r="A194" s="47"/>
      <c r="D194" s="26" t="s">
        <v>160</v>
      </c>
      <c r="E194" s="117"/>
      <c r="F194" s="160" t="s">
        <v>223</v>
      </c>
      <c r="G194" s="140"/>
      <c r="H194" s="161" t="s">
        <v>96</v>
      </c>
      <c r="I194" s="161" t="s">
        <v>96</v>
      </c>
      <c r="J194" s="161" t="s">
        <v>96</v>
      </c>
      <c r="K194" s="161">
        <v>-8.5400000000000004E-2</v>
      </c>
      <c r="L194" s="161" t="s">
        <v>96</v>
      </c>
      <c r="M194" s="161" t="s">
        <v>96</v>
      </c>
      <c r="N194" s="161" t="s">
        <v>96</v>
      </c>
      <c r="O194" s="161" t="s">
        <v>96</v>
      </c>
      <c r="P194" s="161" t="s">
        <v>96</v>
      </c>
      <c r="Q194" s="161" t="s">
        <v>96</v>
      </c>
      <c r="R194" s="161" t="s">
        <v>96</v>
      </c>
      <c r="S194" s="161" t="s">
        <v>96</v>
      </c>
      <c r="T194" s="161" t="s">
        <v>96</v>
      </c>
      <c r="U194" s="161" t="s">
        <v>96</v>
      </c>
      <c r="V194" s="161" t="s">
        <v>96</v>
      </c>
      <c r="W194" s="161" t="s">
        <v>96</v>
      </c>
      <c r="X194" s="161" t="s">
        <v>96</v>
      </c>
      <c r="Y194" s="161" t="s">
        <v>96</v>
      </c>
      <c r="Z194" s="161" t="s">
        <v>96</v>
      </c>
      <c r="AA194" s="161" t="s">
        <v>96</v>
      </c>
      <c r="AB194" s="161" t="s">
        <v>96</v>
      </c>
      <c r="AC194" s="161" t="s">
        <v>96</v>
      </c>
      <c r="AD194" s="161" t="s">
        <v>96</v>
      </c>
      <c r="AE194" s="161" t="s">
        <v>96</v>
      </c>
      <c r="AF194" s="161" t="s">
        <v>96</v>
      </c>
      <c r="AG194" s="161" t="s">
        <v>96</v>
      </c>
      <c r="AH194" s="161" t="s">
        <v>96</v>
      </c>
      <c r="AI194" s="161" t="s">
        <v>96</v>
      </c>
      <c r="AJ194" s="161" t="s">
        <v>96</v>
      </c>
      <c r="AK194" s="161" t="s">
        <v>96</v>
      </c>
      <c r="AL194" s="161" t="s">
        <v>96</v>
      </c>
      <c r="AM194" s="161" t="s">
        <v>96</v>
      </c>
      <c r="AN194" s="161" t="s">
        <v>96</v>
      </c>
      <c r="AO194" s="161" t="s">
        <v>96</v>
      </c>
      <c r="AP194" s="161" t="s">
        <v>96</v>
      </c>
      <c r="AQ194" s="161" t="s">
        <v>96</v>
      </c>
      <c r="AR194" s="161" t="s">
        <v>96</v>
      </c>
      <c r="AS194" s="161" t="s">
        <v>96</v>
      </c>
      <c r="AT194" s="161" t="s">
        <v>96</v>
      </c>
      <c r="AU194" s="161" t="s">
        <v>96</v>
      </c>
      <c r="AV194" s="161" t="s">
        <v>96</v>
      </c>
      <c r="AW194" s="161" t="s">
        <v>96</v>
      </c>
      <c r="AX194" s="161" t="s">
        <v>96</v>
      </c>
      <c r="AY194" s="161" t="s">
        <v>96</v>
      </c>
      <c r="AZ194" s="161" t="s">
        <v>96</v>
      </c>
      <c r="BA194" s="161" t="s">
        <v>96</v>
      </c>
      <c r="BB194" s="161" t="s">
        <v>96</v>
      </c>
      <c r="BC194" s="161" t="s">
        <v>96</v>
      </c>
      <c r="BD194" s="161" t="s">
        <v>96</v>
      </c>
      <c r="BE194" s="161" t="s">
        <v>96</v>
      </c>
      <c r="BF194" s="161" t="s">
        <v>96</v>
      </c>
      <c r="BG194" s="161" t="s">
        <v>96</v>
      </c>
      <c r="BH194" s="161" t="s">
        <v>96</v>
      </c>
      <c r="BI194" s="161" t="s">
        <v>96</v>
      </c>
      <c r="BJ194" s="161" t="s">
        <v>96</v>
      </c>
      <c r="BK194" s="161" t="s">
        <v>96</v>
      </c>
      <c r="BL194" s="161" t="s">
        <v>96</v>
      </c>
      <c r="BM194" s="161" t="s">
        <v>96</v>
      </c>
      <c r="BN194" s="161" t="s">
        <v>96</v>
      </c>
      <c r="BO194" s="161" t="s">
        <v>96</v>
      </c>
      <c r="BP194" s="161" t="s">
        <v>96</v>
      </c>
      <c r="BQ194" s="161" t="s">
        <v>96</v>
      </c>
      <c r="BR194" s="161" t="s">
        <v>96</v>
      </c>
      <c r="BS194" s="161" t="s">
        <v>96</v>
      </c>
      <c r="BT194" s="161" t="s">
        <v>96</v>
      </c>
      <c r="BU194" s="161" t="s">
        <v>96</v>
      </c>
      <c r="BV194" s="161" t="s">
        <v>96</v>
      </c>
      <c r="BW194" s="161" t="s">
        <v>96</v>
      </c>
      <c r="BX194" s="161" t="s">
        <v>96</v>
      </c>
      <c r="BY194" s="161" t="s">
        <v>96</v>
      </c>
    </row>
    <row r="195" spans="1:77" x14ac:dyDescent="0.25">
      <c r="A195" s="47"/>
      <c r="E195" s="117" t="s">
        <v>218</v>
      </c>
      <c r="F195" s="160" t="s">
        <v>224</v>
      </c>
      <c r="G195" s="140"/>
      <c r="H195" s="161" t="s">
        <v>96</v>
      </c>
      <c r="I195" s="161" t="s">
        <v>96</v>
      </c>
      <c r="J195" s="161" t="s">
        <v>96</v>
      </c>
      <c r="K195" s="161" t="s">
        <v>96</v>
      </c>
      <c r="L195" s="161" t="s">
        <v>96</v>
      </c>
      <c r="M195" s="161" t="s">
        <v>96</v>
      </c>
      <c r="N195" s="161" t="s">
        <v>96</v>
      </c>
      <c r="O195" s="161" t="s">
        <v>96</v>
      </c>
      <c r="P195" s="161" t="s">
        <v>96</v>
      </c>
      <c r="Q195" s="161" t="s">
        <v>96</v>
      </c>
      <c r="R195" s="161" t="s">
        <v>96</v>
      </c>
      <c r="S195" s="161" t="s">
        <v>96</v>
      </c>
      <c r="T195" s="161" t="s">
        <v>96</v>
      </c>
      <c r="U195" s="161" t="s">
        <v>96</v>
      </c>
      <c r="V195" s="161" t="s">
        <v>96</v>
      </c>
      <c r="W195" s="161" t="s">
        <v>96</v>
      </c>
      <c r="X195" s="161" t="s">
        <v>96</v>
      </c>
      <c r="Y195" s="161" t="s">
        <v>96</v>
      </c>
      <c r="Z195" s="161" t="s">
        <v>96</v>
      </c>
      <c r="AA195" s="161" t="s">
        <v>96</v>
      </c>
      <c r="AB195" s="161" t="s">
        <v>96</v>
      </c>
      <c r="AC195" s="161">
        <v>1.5323E-2</v>
      </c>
      <c r="AD195" s="161" t="s">
        <v>96</v>
      </c>
      <c r="AE195" s="161" t="s">
        <v>96</v>
      </c>
      <c r="AF195" s="161">
        <v>1.1393E-2</v>
      </c>
      <c r="AG195" s="161" t="s">
        <v>96</v>
      </c>
      <c r="AH195" s="161" t="s">
        <v>96</v>
      </c>
      <c r="AI195" s="161" t="s">
        <v>96</v>
      </c>
      <c r="AJ195" s="161" t="s">
        <v>96</v>
      </c>
      <c r="AK195" s="161" t="s">
        <v>96</v>
      </c>
      <c r="AL195" s="161" t="s">
        <v>96</v>
      </c>
      <c r="AM195" s="161" t="s">
        <v>96</v>
      </c>
      <c r="AN195" s="161">
        <v>9.5960000000000004E-3</v>
      </c>
      <c r="AO195" s="161" t="s">
        <v>96</v>
      </c>
      <c r="AP195" s="161" t="s">
        <v>96</v>
      </c>
      <c r="AQ195" s="161" t="s">
        <v>96</v>
      </c>
      <c r="AR195" s="161" t="s">
        <v>96</v>
      </c>
      <c r="AS195" s="161" t="s">
        <v>96</v>
      </c>
      <c r="AT195" s="161" t="s">
        <v>96</v>
      </c>
      <c r="AU195" s="161" t="s">
        <v>96</v>
      </c>
      <c r="AV195" s="161" t="s">
        <v>96</v>
      </c>
      <c r="AW195" s="161" t="s">
        <v>96</v>
      </c>
      <c r="AX195" s="161">
        <v>8.4760000000000009E-3</v>
      </c>
      <c r="AY195" s="161" t="s">
        <v>96</v>
      </c>
      <c r="AZ195" s="161" t="s">
        <v>96</v>
      </c>
      <c r="BA195" s="161" t="s">
        <v>96</v>
      </c>
      <c r="BB195" s="161" t="s">
        <v>96</v>
      </c>
      <c r="BC195" s="161">
        <v>0.26861799999999997</v>
      </c>
      <c r="BD195" s="161">
        <v>0.63274200000000003</v>
      </c>
      <c r="BE195" s="161" t="s">
        <v>96</v>
      </c>
      <c r="BF195" s="161" t="s">
        <v>96</v>
      </c>
      <c r="BG195" s="161">
        <v>-8.1249000000000002E-2</v>
      </c>
      <c r="BH195" s="161" t="s">
        <v>96</v>
      </c>
      <c r="BI195" s="161">
        <v>-9.9658999999999998E-2</v>
      </c>
      <c r="BJ195" s="161" t="s">
        <v>96</v>
      </c>
      <c r="BK195" s="161" t="s">
        <v>96</v>
      </c>
      <c r="BL195" s="161">
        <v>-6.0511000000000002E-2</v>
      </c>
      <c r="BM195" s="161" t="s">
        <v>96</v>
      </c>
      <c r="BN195" s="161" t="s">
        <v>96</v>
      </c>
      <c r="BO195" s="161" t="s">
        <v>96</v>
      </c>
      <c r="BP195" s="161" t="s">
        <v>96</v>
      </c>
      <c r="BQ195" s="161" t="s">
        <v>96</v>
      </c>
      <c r="BR195" s="161">
        <v>-8.8256000000000001E-2</v>
      </c>
      <c r="BS195" s="161" t="s">
        <v>96</v>
      </c>
      <c r="BT195" s="161" t="s">
        <v>216</v>
      </c>
      <c r="BU195" s="161" t="s">
        <v>216</v>
      </c>
      <c r="BV195" s="161" t="s">
        <v>216</v>
      </c>
      <c r="BW195" s="161" t="s">
        <v>96</v>
      </c>
      <c r="BX195" s="161" t="s">
        <v>96</v>
      </c>
      <c r="BY195" s="161" t="s">
        <v>96</v>
      </c>
    </row>
    <row r="196" spans="1:77" x14ac:dyDescent="0.25">
      <c r="A196" s="47"/>
      <c r="E196" s="62"/>
      <c r="F196" s="63"/>
      <c r="G196" s="140"/>
      <c r="H196" s="142"/>
      <c r="I196" s="142"/>
      <c r="J196" s="142"/>
      <c r="K196" s="142"/>
      <c r="L196" s="142"/>
      <c r="M196" s="142"/>
      <c r="N196" s="142"/>
      <c r="O196" s="142"/>
      <c r="P196" s="161"/>
      <c r="Q196" s="142"/>
      <c r="R196" s="142"/>
      <c r="S196" s="142"/>
      <c r="T196" s="142"/>
      <c r="U196" s="142"/>
      <c r="V196" s="142"/>
      <c r="W196" s="142"/>
      <c r="X196" s="142"/>
      <c r="Y196" s="142"/>
      <c r="Z196" s="14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row>
    <row r="197" spans="1:77" x14ac:dyDescent="0.25">
      <c r="A197" s="47"/>
      <c r="E197" s="62">
        <v>7.2</v>
      </c>
      <c r="F197" s="63" t="s">
        <v>225</v>
      </c>
      <c r="G197" s="64"/>
      <c r="H197" s="100"/>
      <c r="I197" s="161"/>
      <c r="J197" s="100"/>
      <c r="K197" s="100"/>
      <c r="L197" s="100"/>
      <c r="M197" s="100"/>
      <c r="N197" s="100"/>
      <c r="O197" s="100"/>
      <c r="P197" s="100"/>
      <c r="Q197" s="100"/>
      <c r="R197" s="100"/>
      <c r="S197" s="100"/>
      <c r="T197" s="100"/>
      <c r="U197" s="100"/>
      <c r="V197" s="100"/>
      <c r="W197" s="100"/>
      <c r="X197" s="100"/>
      <c r="Y197" s="100"/>
      <c r="Z197" s="100"/>
      <c r="AA197" s="100"/>
      <c r="AB197" s="100"/>
      <c r="AC197" s="100"/>
      <c r="AD197" s="100"/>
      <c r="AE197" s="100"/>
      <c r="AF197" s="100"/>
      <c r="AG197" s="100"/>
      <c r="AH197" s="100"/>
      <c r="AI197" s="100"/>
      <c r="AJ197" s="100"/>
      <c r="AK197" s="100"/>
      <c r="AL197" s="100"/>
      <c r="AM197" s="100"/>
      <c r="AN197" s="100"/>
      <c r="AO197" s="100"/>
      <c r="AP197" s="100"/>
      <c r="AQ197" s="100"/>
      <c r="AR197" s="100"/>
      <c r="AS197" s="100"/>
      <c r="AT197" s="100"/>
      <c r="AU197" s="100"/>
      <c r="AV197" s="100"/>
      <c r="AW197" s="100"/>
      <c r="AX197" s="100"/>
      <c r="AY197" s="100"/>
      <c r="AZ197" s="100"/>
      <c r="BA197" s="100"/>
      <c r="BB197" s="100"/>
      <c r="BC197" s="100"/>
      <c r="BD197" s="100"/>
      <c r="BE197" s="100"/>
      <c r="BF197" s="100"/>
      <c r="BG197" s="100"/>
      <c r="BH197" s="100"/>
      <c r="BI197" s="100"/>
      <c r="BJ197" s="100"/>
      <c r="BK197" s="100"/>
      <c r="BL197" s="100"/>
      <c r="BM197" s="100"/>
      <c r="BN197" s="100"/>
      <c r="BO197" s="100"/>
      <c r="BP197" s="100"/>
      <c r="BQ197" s="100"/>
      <c r="BR197" s="100"/>
      <c r="BS197" s="100"/>
      <c r="BT197" s="100"/>
      <c r="BU197" s="100"/>
      <c r="BV197" s="100"/>
      <c r="BW197" s="100"/>
      <c r="BX197" s="100"/>
      <c r="BY197" s="100"/>
    </row>
    <row r="198" spans="1:77" x14ac:dyDescent="0.25">
      <c r="A198" s="47"/>
      <c r="E198" s="62"/>
      <c r="F198" s="63" t="s">
        <v>226</v>
      </c>
      <c r="G198" s="64" t="s">
        <v>227</v>
      </c>
      <c r="H198" s="164">
        <v>5.9947E-2</v>
      </c>
      <c r="I198" s="164">
        <v>6.1674E-2</v>
      </c>
      <c r="J198" s="164">
        <v>-6.4939999999999998E-3</v>
      </c>
      <c r="K198" s="164">
        <v>-4.0683999999999998E-2</v>
      </c>
      <c r="L198" s="164">
        <v>-1.5413E-2</v>
      </c>
      <c r="M198" s="164">
        <v>8.4799999999999997E-3</v>
      </c>
      <c r="N198" s="164">
        <v>4.8585000000000003E-2</v>
      </c>
      <c r="O198" s="164">
        <v>6.0048999999999998E-2</v>
      </c>
      <c r="P198" s="164">
        <v>4.9603000000000001E-2</v>
      </c>
      <c r="Q198" s="164">
        <v>-4.0720000000000001E-3</v>
      </c>
      <c r="R198" s="164">
        <v>-1.0861000000000001E-2</v>
      </c>
      <c r="S198" s="164">
        <v>-4.5690000000000001E-3</v>
      </c>
      <c r="T198" s="164">
        <v>2.4552999999999998E-2</v>
      </c>
      <c r="U198" s="164">
        <v>3.7230000000000002E-3</v>
      </c>
      <c r="V198" s="164">
        <v>0.235068</v>
      </c>
      <c r="W198" s="164">
        <v>0.42042299999999999</v>
      </c>
      <c r="X198" s="164">
        <v>0.35537299999999999</v>
      </c>
      <c r="Y198" s="164">
        <v>0.50484099999999998</v>
      </c>
      <c r="Z198" s="164">
        <v>0.215832</v>
      </c>
      <c r="AA198" s="164">
        <v>-1.1377999999999999E-2</v>
      </c>
      <c r="AB198" s="164">
        <v>5.3768999999999997E-2</v>
      </c>
      <c r="AC198" s="161" t="s">
        <v>96</v>
      </c>
      <c r="AD198" s="164">
        <v>4.9182999999999998E-2</v>
      </c>
      <c r="AE198" s="164">
        <v>0.29560500000000001</v>
      </c>
      <c r="AF198" s="161" t="s">
        <v>96</v>
      </c>
      <c r="AG198" s="164">
        <v>4.6920999999999997E-2</v>
      </c>
      <c r="AH198" s="164">
        <v>7.5203999999999993E-2</v>
      </c>
      <c r="AI198" s="164">
        <v>6.4734E-2</v>
      </c>
      <c r="AJ198" s="164">
        <v>-3.2680000000000001E-2</v>
      </c>
      <c r="AK198" s="164">
        <v>-4.4637999999999997E-2</v>
      </c>
      <c r="AL198" s="164">
        <v>6.7080000000000001E-2</v>
      </c>
      <c r="AM198" s="164">
        <v>-1.7815999999999999E-2</v>
      </c>
      <c r="AN198" s="161" t="s">
        <v>96</v>
      </c>
      <c r="AO198" s="164">
        <v>4.3922000000000003E-2</v>
      </c>
      <c r="AP198" s="164">
        <v>-3.1531999999999998E-2</v>
      </c>
      <c r="AQ198" s="164">
        <v>0.92723800000000001</v>
      </c>
      <c r="AR198" s="164">
        <v>1.8865E-2</v>
      </c>
      <c r="AS198" s="164">
        <v>6.7930000000000004E-2</v>
      </c>
      <c r="AT198" s="164">
        <v>6.3976000000000005E-2</v>
      </c>
      <c r="AU198" s="164">
        <v>-3.0037999999999999E-2</v>
      </c>
      <c r="AV198" s="164">
        <v>-4.2270000000000002E-2</v>
      </c>
      <c r="AW198" s="164">
        <v>-5.7290000000000001E-2</v>
      </c>
      <c r="AX198" s="161" t="s">
        <v>96</v>
      </c>
      <c r="AY198" s="164">
        <v>3.7211000000000001E-2</v>
      </c>
      <c r="AZ198" s="164">
        <v>5.6231999999999997E-2</v>
      </c>
      <c r="BA198" s="164">
        <v>6.4269999999999994E-2</v>
      </c>
      <c r="BB198" s="164">
        <v>-1.2174000000000001E-2</v>
      </c>
      <c r="BC198" s="161" t="s">
        <v>96</v>
      </c>
      <c r="BD198" s="161" t="s">
        <v>96</v>
      </c>
      <c r="BE198" s="164">
        <v>2.7399999999999998E-3</v>
      </c>
      <c r="BF198" s="164">
        <v>-5.1896999999999999E-2</v>
      </c>
      <c r="BG198" s="161" t="s">
        <v>96</v>
      </c>
      <c r="BH198" s="164">
        <v>-2.4285000000000001E-2</v>
      </c>
      <c r="BI198" s="161" t="s">
        <v>96</v>
      </c>
      <c r="BJ198" s="164">
        <v>-5.2900999999999997E-2</v>
      </c>
      <c r="BK198" s="164">
        <v>6.9739999999999996E-2</v>
      </c>
      <c r="BL198" s="161" t="s">
        <v>96</v>
      </c>
      <c r="BM198" s="164">
        <v>7.2413000000000005E-2</v>
      </c>
      <c r="BN198" s="164">
        <v>-4.4500999999999999E-2</v>
      </c>
      <c r="BO198" s="164">
        <v>5.7185E-2</v>
      </c>
      <c r="BP198" s="164" t="s">
        <v>96</v>
      </c>
      <c r="BQ198" s="164" t="s">
        <v>96</v>
      </c>
      <c r="BR198" s="161" t="s">
        <v>96</v>
      </c>
      <c r="BS198" s="164" t="s">
        <v>96</v>
      </c>
      <c r="BT198" s="164" t="s">
        <v>96</v>
      </c>
      <c r="BU198" s="164" t="s">
        <v>96</v>
      </c>
      <c r="BV198" s="164" t="s">
        <v>96</v>
      </c>
      <c r="BW198" s="164" t="s">
        <v>96</v>
      </c>
      <c r="BX198" s="164" t="s">
        <v>96</v>
      </c>
      <c r="BY198" s="164" t="s">
        <v>96</v>
      </c>
    </row>
    <row r="199" spans="1:77" x14ac:dyDescent="0.25">
      <c r="A199" s="47"/>
      <c r="E199" s="62"/>
      <c r="F199" s="63" t="s">
        <v>228</v>
      </c>
      <c r="G199" s="161"/>
      <c r="H199" s="164">
        <v>6.5758999999999998E-2</v>
      </c>
      <c r="I199" s="164">
        <v>6.8444000000000005E-2</v>
      </c>
      <c r="J199" s="164">
        <v>0.130991</v>
      </c>
      <c r="K199" s="164">
        <v>0.11079</v>
      </c>
      <c r="L199" s="164">
        <v>0.13453699999999999</v>
      </c>
      <c r="M199" s="164">
        <v>0.10448300000000001</v>
      </c>
      <c r="N199" s="164">
        <v>0.102924</v>
      </c>
      <c r="O199" s="164">
        <v>6.9871000000000003E-2</v>
      </c>
      <c r="P199" s="164">
        <v>6.8740999999999997E-2</v>
      </c>
      <c r="Q199" s="164">
        <v>5.4962999999999998E-2</v>
      </c>
      <c r="R199" s="164">
        <v>0.14987900000000001</v>
      </c>
      <c r="S199" s="164">
        <v>0.15318899999999999</v>
      </c>
      <c r="T199" s="164">
        <v>0.21777199999999999</v>
      </c>
      <c r="U199" s="164">
        <v>0.15291099999999999</v>
      </c>
      <c r="V199" s="164">
        <v>0.103008</v>
      </c>
      <c r="W199" s="164">
        <v>0.119308</v>
      </c>
      <c r="X199" s="164">
        <v>0.201018</v>
      </c>
      <c r="Y199" s="164">
        <v>0.18503500000000001</v>
      </c>
      <c r="Z199" s="164">
        <v>0.15643199999999999</v>
      </c>
      <c r="AA199" s="164">
        <v>0.161493</v>
      </c>
      <c r="AB199" s="164">
        <v>6.1956999999999998E-2</v>
      </c>
      <c r="AC199" s="161" t="s">
        <v>96</v>
      </c>
      <c r="AD199" s="164">
        <v>7.1971999999999994E-2</v>
      </c>
      <c r="AE199" s="164">
        <v>0.250689</v>
      </c>
      <c r="AF199" s="161" t="s">
        <v>96</v>
      </c>
      <c r="AG199" s="164">
        <v>7.2918999999999998E-2</v>
      </c>
      <c r="AH199" s="164">
        <v>0.20324500000000001</v>
      </c>
      <c r="AI199" s="164">
        <v>7.0157999999999998E-2</v>
      </c>
      <c r="AJ199" s="164">
        <v>0.101809</v>
      </c>
      <c r="AK199" s="164">
        <v>9.2523999999999995E-2</v>
      </c>
      <c r="AL199" s="164">
        <v>7.2355000000000003E-2</v>
      </c>
      <c r="AM199" s="164">
        <v>0.14659</v>
      </c>
      <c r="AN199" s="161" t="s">
        <v>96</v>
      </c>
      <c r="AO199" s="164">
        <v>7.2622999999999993E-2</v>
      </c>
      <c r="AP199" s="164">
        <v>0.132857</v>
      </c>
      <c r="AQ199" s="164">
        <v>0.39345400000000003</v>
      </c>
      <c r="AR199" s="164">
        <v>7.0697999999999997E-2</v>
      </c>
      <c r="AS199" s="164">
        <v>7.2869000000000003E-2</v>
      </c>
      <c r="AT199" s="164">
        <v>7.4133000000000004E-2</v>
      </c>
      <c r="AU199" s="164">
        <v>0.19136900000000001</v>
      </c>
      <c r="AV199" s="164">
        <v>0.165301</v>
      </c>
      <c r="AW199" s="164">
        <v>0.16983999999999999</v>
      </c>
      <c r="AX199" s="161" t="s">
        <v>96</v>
      </c>
      <c r="AY199" s="164">
        <v>7.2480000000000003E-2</v>
      </c>
      <c r="AZ199" s="164">
        <v>6.8431000000000006E-2</v>
      </c>
      <c r="BA199" s="164" t="s">
        <v>96</v>
      </c>
      <c r="BB199" s="164" t="s">
        <v>96</v>
      </c>
      <c r="BC199" s="161" t="s">
        <v>96</v>
      </c>
      <c r="BD199" s="161" t="s">
        <v>96</v>
      </c>
      <c r="BE199" s="164" t="s">
        <v>96</v>
      </c>
      <c r="BF199" s="164" t="s">
        <v>96</v>
      </c>
      <c r="BG199" s="161" t="s">
        <v>96</v>
      </c>
      <c r="BH199" s="164" t="s">
        <v>96</v>
      </c>
      <c r="BI199" s="161" t="s">
        <v>96</v>
      </c>
      <c r="BJ199" s="164" t="s">
        <v>96</v>
      </c>
      <c r="BK199" s="164" t="s">
        <v>96</v>
      </c>
      <c r="BL199" s="161" t="s">
        <v>96</v>
      </c>
      <c r="BM199" s="164" t="s">
        <v>96</v>
      </c>
      <c r="BN199" s="164" t="s">
        <v>96</v>
      </c>
      <c r="BO199" s="164" t="s">
        <v>96</v>
      </c>
      <c r="BP199" s="164" t="s">
        <v>96</v>
      </c>
      <c r="BQ199" s="164" t="s">
        <v>96</v>
      </c>
      <c r="BR199" s="161" t="s">
        <v>96</v>
      </c>
      <c r="BS199" s="164" t="s">
        <v>96</v>
      </c>
      <c r="BT199" s="164" t="s">
        <v>96</v>
      </c>
      <c r="BU199" s="164" t="s">
        <v>96</v>
      </c>
      <c r="BV199" s="164" t="s">
        <v>96</v>
      </c>
      <c r="BW199" s="164" t="s">
        <v>96</v>
      </c>
      <c r="BX199" s="164" t="s">
        <v>96</v>
      </c>
      <c r="BY199" s="164" t="s">
        <v>96</v>
      </c>
    </row>
    <row r="200" spans="1:77" x14ac:dyDescent="0.25">
      <c r="A200" s="47"/>
      <c r="E200" s="62"/>
      <c r="F200" s="63" t="s">
        <v>229</v>
      </c>
      <c r="G200" s="64"/>
      <c r="H200" s="164">
        <v>5.3879000000000003E-2</v>
      </c>
      <c r="I200" s="164">
        <v>5.8531E-2</v>
      </c>
      <c r="J200" s="164">
        <v>0.113415</v>
      </c>
      <c r="K200" s="164">
        <v>0.104958</v>
      </c>
      <c r="L200" s="164">
        <v>0.12878100000000001</v>
      </c>
      <c r="M200" s="164">
        <v>9.1332999999999998E-2</v>
      </c>
      <c r="N200" s="164">
        <v>8.5694000000000006E-2</v>
      </c>
      <c r="O200" s="164">
        <v>5.9909999999999998E-2</v>
      </c>
      <c r="P200" s="164">
        <v>5.8887000000000002E-2</v>
      </c>
      <c r="Q200" s="164">
        <v>5.0706000000000001E-2</v>
      </c>
      <c r="R200" s="164">
        <v>0.130245</v>
      </c>
      <c r="S200" s="164">
        <v>0.12879099999999999</v>
      </c>
      <c r="T200" s="164">
        <v>0.18467900000000001</v>
      </c>
      <c r="U200" s="164">
        <v>9.5501000000000003E-2</v>
      </c>
      <c r="V200" s="164">
        <v>8.3626000000000006E-2</v>
      </c>
      <c r="W200" s="164">
        <v>9.4929999999999997E-3</v>
      </c>
      <c r="X200" s="164">
        <v>0.14529</v>
      </c>
      <c r="Y200" s="164">
        <v>5.4906999999999997E-2</v>
      </c>
      <c r="Z200" s="164">
        <v>0.12182999999999999</v>
      </c>
      <c r="AA200" s="164">
        <v>0.166991</v>
      </c>
      <c r="AB200" s="164">
        <v>5.4101999999999997E-2</v>
      </c>
      <c r="AC200" s="161" t="s">
        <v>96</v>
      </c>
      <c r="AD200" s="164">
        <v>6.3483999999999999E-2</v>
      </c>
      <c r="AE200" s="164">
        <v>0.110266</v>
      </c>
      <c r="AF200" s="161" t="s">
        <v>96</v>
      </c>
      <c r="AG200" s="164">
        <v>6.2149999999999997E-2</v>
      </c>
      <c r="AH200" s="164">
        <v>0.13418099999999999</v>
      </c>
      <c r="AI200" s="164">
        <v>5.9934000000000001E-2</v>
      </c>
      <c r="AJ200" s="164" t="s">
        <v>96</v>
      </c>
      <c r="AK200" s="164" t="s">
        <v>96</v>
      </c>
      <c r="AL200" s="164" t="s">
        <v>96</v>
      </c>
      <c r="AM200" s="164" t="s">
        <v>96</v>
      </c>
      <c r="AN200" s="161" t="s">
        <v>96</v>
      </c>
      <c r="AO200" s="164" t="s">
        <v>96</v>
      </c>
      <c r="AP200" s="164" t="s">
        <v>96</v>
      </c>
      <c r="AQ200" s="164" t="s">
        <v>96</v>
      </c>
      <c r="AR200" s="164" t="s">
        <v>96</v>
      </c>
      <c r="AS200" s="164" t="s">
        <v>96</v>
      </c>
      <c r="AT200" s="164" t="s">
        <v>96</v>
      </c>
      <c r="AU200" s="164" t="s">
        <v>96</v>
      </c>
      <c r="AV200" s="164" t="s">
        <v>96</v>
      </c>
      <c r="AW200" s="164" t="s">
        <v>96</v>
      </c>
      <c r="AX200" s="161" t="s">
        <v>96</v>
      </c>
      <c r="AY200" s="164" t="s">
        <v>96</v>
      </c>
      <c r="AZ200" s="164" t="s">
        <v>96</v>
      </c>
      <c r="BA200" s="164" t="s">
        <v>96</v>
      </c>
      <c r="BB200" s="164" t="s">
        <v>96</v>
      </c>
      <c r="BC200" s="161" t="s">
        <v>96</v>
      </c>
      <c r="BD200" s="161" t="s">
        <v>96</v>
      </c>
      <c r="BE200" s="164" t="s">
        <v>96</v>
      </c>
      <c r="BF200" s="164" t="s">
        <v>96</v>
      </c>
      <c r="BG200" s="161" t="s">
        <v>96</v>
      </c>
      <c r="BH200" s="164" t="s">
        <v>96</v>
      </c>
      <c r="BI200" s="161" t="s">
        <v>96</v>
      </c>
      <c r="BJ200" s="164" t="s">
        <v>96</v>
      </c>
      <c r="BK200" s="164" t="s">
        <v>96</v>
      </c>
      <c r="BL200" s="161" t="s">
        <v>96</v>
      </c>
      <c r="BM200" s="164" t="s">
        <v>96</v>
      </c>
      <c r="BN200" s="164" t="s">
        <v>96</v>
      </c>
      <c r="BO200" s="164" t="s">
        <v>96</v>
      </c>
      <c r="BP200" s="164" t="s">
        <v>96</v>
      </c>
      <c r="BQ200" s="164" t="s">
        <v>96</v>
      </c>
      <c r="BR200" s="161" t="s">
        <v>96</v>
      </c>
      <c r="BS200" s="164" t="s">
        <v>96</v>
      </c>
      <c r="BT200" s="164" t="s">
        <v>96</v>
      </c>
      <c r="BU200" s="164" t="s">
        <v>96</v>
      </c>
      <c r="BV200" s="164" t="s">
        <v>96</v>
      </c>
      <c r="BW200" s="164" t="s">
        <v>96</v>
      </c>
      <c r="BX200" s="164" t="s">
        <v>96</v>
      </c>
      <c r="BY200" s="164" t="s">
        <v>96</v>
      </c>
    </row>
    <row r="201" spans="1:77" ht="14" x14ac:dyDescent="0.3">
      <c r="A201" s="47"/>
      <c r="E201" s="62"/>
      <c r="F201" s="63" t="s">
        <v>230</v>
      </c>
      <c r="G201" s="64"/>
      <c r="H201" s="164">
        <v>6.2991000000000005E-2</v>
      </c>
      <c r="I201" s="164">
        <v>6.9703000000000001E-2</v>
      </c>
      <c r="J201" s="164">
        <v>0.14335100000000001</v>
      </c>
      <c r="K201" s="164">
        <v>0.127442</v>
      </c>
      <c r="L201" s="164">
        <v>0.112276</v>
      </c>
      <c r="M201" s="164">
        <v>0.100006</v>
      </c>
      <c r="N201" s="164">
        <v>8.4405999999999995E-2</v>
      </c>
      <c r="O201" s="164">
        <v>6.1699999999999998E-2</v>
      </c>
      <c r="P201" s="164">
        <v>7.6862E-2</v>
      </c>
      <c r="Q201" s="164">
        <v>7.5683E-2</v>
      </c>
      <c r="R201" s="164">
        <v>0.117911</v>
      </c>
      <c r="S201" s="164">
        <v>0.116051</v>
      </c>
      <c r="T201" s="164">
        <v>0.129159</v>
      </c>
      <c r="U201" s="164">
        <v>0.112608</v>
      </c>
      <c r="V201" s="164">
        <v>8.5902999999999993E-2</v>
      </c>
      <c r="W201" s="164">
        <v>0.10803400000000001</v>
      </c>
      <c r="X201" s="164">
        <v>8.8931999999999997E-2</v>
      </c>
      <c r="Y201" s="164">
        <v>7.3662000000000005E-2</v>
      </c>
      <c r="Z201" s="164">
        <v>0.111001</v>
      </c>
      <c r="AA201" s="164">
        <v>0.20713100000000001</v>
      </c>
      <c r="AB201" s="164">
        <v>5.0220000000000001E-2</v>
      </c>
      <c r="AC201" s="161" t="s">
        <v>96</v>
      </c>
      <c r="AD201" s="164">
        <v>7.1537000000000003E-2</v>
      </c>
      <c r="AE201" s="164">
        <v>0.194268</v>
      </c>
      <c r="AF201" s="161" t="s">
        <v>96</v>
      </c>
      <c r="AG201" s="164">
        <v>5.7784000000000002E-2</v>
      </c>
      <c r="AH201" s="164">
        <v>0.14078099999999999</v>
      </c>
      <c r="AI201" s="164">
        <v>6.1762999999999998E-2</v>
      </c>
      <c r="AJ201" s="164">
        <v>5.611E-2</v>
      </c>
      <c r="AK201" s="164">
        <v>5.4897000000000001E-2</v>
      </c>
      <c r="AL201" s="164">
        <v>5.9086E-2</v>
      </c>
      <c r="AM201" s="164">
        <v>9.3925999999999996E-2</v>
      </c>
      <c r="AN201" s="161" t="s">
        <v>96</v>
      </c>
      <c r="AO201" s="164">
        <v>6.1357000000000002E-2</v>
      </c>
      <c r="AP201" s="164">
        <v>0.112958</v>
      </c>
      <c r="AQ201" s="164">
        <v>0.39949600000000002</v>
      </c>
      <c r="AR201" s="164">
        <v>7.4622999999999995E-2</v>
      </c>
      <c r="AS201" s="164">
        <v>7.4513999999999997E-2</v>
      </c>
      <c r="AT201" s="164">
        <v>7.6153999999999999E-2</v>
      </c>
      <c r="AU201" s="164">
        <v>0.14422699999999999</v>
      </c>
      <c r="AV201" s="164">
        <v>9.9640999999999993E-2</v>
      </c>
      <c r="AW201" s="164">
        <v>0.11849999999999999</v>
      </c>
      <c r="AX201" s="161" t="s">
        <v>96</v>
      </c>
      <c r="AY201" s="164">
        <v>7.1604000000000001E-2</v>
      </c>
      <c r="AZ201" s="164">
        <v>7.0181999999999994E-2</v>
      </c>
      <c r="BA201" s="164">
        <v>7.2961999999999999E-2</v>
      </c>
      <c r="BB201" s="164">
        <v>0.130799</v>
      </c>
      <c r="BC201" s="161" t="s">
        <v>96</v>
      </c>
      <c r="BD201" s="161" t="s">
        <v>96</v>
      </c>
      <c r="BE201" s="164">
        <v>1.7113E-2</v>
      </c>
      <c r="BF201" s="164">
        <v>-6.1700999999999999E-2</v>
      </c>
      <c r="BG201" s="161" t="s">
        <v>96</v>
      </c>
      <c r="BH201" s="164">
        <v>-0.126608</v>
      </c>
      <c r="BI201" s="161" t="s">
        <v>96</v>
      </c>
      <c r="BJ201" s="164">
        <v>-0.15149099999999999</v>
      </c>
      <c r="BK201" s="164">
        <v>7.3587E-2</v>
      </c>
      <c r="BL201" s="161" t="s">
        <v>96</v>
      </c>
      <c r="BM201" s="164">
        <v>7.5394000000000003E-2</v>
      </c>
      <c r="BN201" s="164">
        <v>-2.4743000000000001E-2</v>
      </c>
      <c r="BO201" s="164">
        <v>6.0333999999999999E-2</v>
      </c>
      <c r="BP201" s="164" t="s">
        <v>231</v>
      </c>
      <c r="BQ201" s="164" t="s">
        <v>232</v>
      </c>
      <c r="BR201" s="164" t="s">
        <v>233</v>
      </c>
      <c r="BS201" s="164" t="s">
        <v>234</v>
      </c>
      <c r="BT201" s="164" t="s">
        <v>96</v>
      </c>
      <c r="BU201" s="164" t="s">
        <v>96</v>
      </c>
      <c r="BV201" s="164" t="s">
        <v>96</v>
      </c>
      <c r="BW201" s="165">
        <v>-9.9000000000000008E-3</v>
      </c>
      <c r="BX201" s="165">
        <v>-0.15379999999999999</v>
      </c>
      <c r="BY201" s="165">
        <v>-9.2100000000000001E-2</v>
      </c>
    </row>
    <row r="202" spans="1:77" x14ac:dyDescent="0.25">
      <c r="A202" s="47"/>
      <c r="E202" s="62"/>
      <c r="F202" s="63" t="s">
        <v>235</v>
      </c>
      <c r="G202" s="64"/>
      <c r="H202" s="166">
        <v>39626</v>
      </c>
      <c r="I202" s="166">
        <v>39346</v>
      </c>
      <c r="J202" s="166">
        <v>39812</v>
      </c>
      <c r="K202" s="166">
        <v>39953</v>
      </c>
      <c r="L202" s="166">
        <v>39980</v>
      </c>
      <c r="M202" s="166">
        <v>40045</v>
      </c>
      <c r="N202" s="166">
        <v>41925</v>
      </c>
      <c r="O202" s="166">
        <v>41817</v>
      </c>
      <c r="P202" s="166">
        <v>41530</v>
      </c>
      <c r="Q202" s="166">
        <v>41683</v>
      </c>
      <c r="R202" s="166">
        <v>42038</v>
      </c>
      <c r="S202" s="166">
        <v>39247</v>
      </c>
      <c r="T202" s="166">
        <v>39442</v>
      </c>
      <c r="U202" s="166">
        <v>43153</v>
      </c>
      <c r="V202" s="166">
        <v>40725</v>
      </c>
      <c r="W202" s="166">
        <v>40051</v>
      </c>
      <c r="X202" s="166">
        <v>41677</v>
      </c>
      <c r="Y202" s="166">
        <v>41827</v>
      </c>
      <c r="Z202" s="166">
        <v>41493</v>
      </c>
      <c r="AA202" s="166">
        <v>43503</v>
      </c>
      <c r="AB202" s="166">
        <v>43670</v>
      </c>
      <c r="AC202" s="161" t="s">
        <v>96</v>
      </c>
      <c r="AD202" s="166">
        <v>43829</v>
      </c>
      <c r="AE202" s="166">
        <v>43895</v>
      </c>
      <c r="AF202" s="161" t="s">
        <v>96</v>
      </c>
      <c r="AG202" s="166">
        <v>44035</v>
      </c>
      <c r="AH202" s="166">
        <v>44130</v>
      </c>
      <c r="AI202" s="166">
        <v>44273</v>
      </c>
      <c r="AJ202" s="166">
        <v>44476</v>
      </c>
      <c r="AK202" s="166">
        <v>44476</v>
      </c>
      <c r="AL202" s="166">
        <v>44483</v>
      </c>
      <c r="AM202" s="166">
        <v>44531</v>
      </c>
      <c r="AN202" s="161" t="s">
        <v>96</v>
      </c>
      <c r="AO202" s="166">
        <v>44545</v>
      </c>
      <c r="AP202" s="166">
        <v>44774</v>
      </c>
      <c r="AQ202" s="166">
        <v>44818</v>
      </c>
      <c r="AR202" s="166">
        <v>44845</v>
      </c>
      <c r="AS202" s="166">
        <v>44852</v>
      </c>
      <c r="AT202" s="166">
        <v>44875</v>
      </c>
      <c r="AU202" s="166">
        <v>44895</v>
      </c>
      <c r="AV202" s="166">
        <v>44895</v>
      </c>
      <c r="AW202" s="166">
        <v>44895</v>
      </c>
      <c r="AX202" s="161" t="s">
        <v>96</v>
      </c>
      <c r="AY202" s="166">
        <v>44909</v>
      </c>
      <c r="AZ202" s="166">
        <v>44972</v>
      </c>
      <c r="BA202" s="166">
        <v>45100</v>
      </c>
      <c r="BB202" s="166">
        <v>45224</v>
      </c>
      <c r="BC202" s="161" t="s">
        <v>96</v>
      </c>
      <c r="BD202" s="161" t="s">
        <v>96</v>
      </c>
      <c r="BE202" s="166">
        <v>45356</v>
      </c>
      <c r="BF202" s="166">
        <v>45428</v>
      </c>
      <c r="BG202" s="161" t="s">
        <v>96</v>
      </c>
      <c r="BH202" s="166">
        <v>45502</v>
      </c>
      <c r="BI202" s="161" t="s">
        <v>96</v>
      </c>
      <c r="BJ202" s="166">
        <v>45596</v>
      </c>
      <c r="BK202" s="166">
        <v>45623</v>
      </c>
      <c r="BL202" s="161" t="s">
        <v>96</v>
      </c>
      <c r="BM202" s="166">
        <v>45706</v>
      </c>
      <c r="BN202" s="166">
        <v>45708</v>
      </c>
      <c r="BO202" s="166">
        <v>45736</v>
      </c>
      <c r="BP202" s="166">
        <v>45792</v>
      </c>
      <c r="BQ202" s="166">
        <v>45856</v>
      </c>
      <c r="BR202" s="161" t="s">
        <v>96</v>
      </c>
      <c r="BS202" s="166">
        <v>45903</v>
      </c>
      <c r="BT202" s="164" t="s">
        <v>96</v>
      </c>
      <c r="BU202" s="164" t="s">
        <v>96</v>
      </c>
      <c r="BV202" s="164" t="s">
        <v>96</v>
      </c>
      <c r="BW202" s="166">
        <v>46020</v>
      </c>
      <c r="BX202" s="166">
        <v>46069</v>
      </c>
      <c r="BY202" s="166">
        <v>46085</v>
      </c>
    </row>
    <row r="203" spans="1:77" ht="14" x14ac:dyDescent="0.25">
      <c r="A203" s="47"/>
      <c r="E203" s="62"/>
      <c r="F203" s="63"/>
      <c r="G203" s="64"/>
      <c r="H203" s="166"/>
      <c r="I203" s="166"/>
      <c r="J203" s="166"/>
      <c r="K203" s="166"/>
      <c r="L203" s="166"/>
      <c r="M203" s="166"/>
      <c r="N203" s="166"/>
      <c r="O203" s="166"/>
      <c r="P203" s="166"/>
      <c r="Q203" s="166"/>
      <c r="R203" s="166"/>
      <c r="S203" s="166"/>
      <c r="T203" s="166"/>
      <c r="U203" s="166"/>
      <c r="V203" s="166"/>
      <c r="W203" s="166"/>
      <c r="X203" s="166"/>
      <c r="Y203" s="166"/>
      <c r="Z203" s="166"/>
      <c r="AA203" s="166"/>
      <c r="AB203" s="166"/>
      <c r="AC203" s="166"/>
      <c r="AD203" s="166"/>
      <c r="AE203" s="166"/>
      <c r="AF203" s="166"/>
      <c r="AG203" s="166"/>
      <c r="AH203" s="166"/>
      <c r="AI203" s="166"/>
      <c r="AJ203" s="166"/>
      <c r="AK203" s="166"/>
      <c r="AL203" s="166"/>
      <c r="AM203" s="166"/>
      <c r="AN203" s="166"/>
      <c r="AO203" s="166"/>
      <c r="AP203" s="166"/>
      <c r="AQ203" s="166"/>
      <c r="AR203" s="166"/>
      <c r="AS203" s="166"/>
      <c r="AT203" s="166"/>
      <c r="AU203" s="166"/>
      <c r="AV203" s="166"/>
      <c r="AW203" s="166"/>
      <c r="AX203" s="166"/>
      <c r="AY203" s="166"/>
      <c r="AZ203" s="166"/>
      <c r="BA203" s="166"/>
      <c r="BB203" s="166"/>
      <c r="BC203" s="166"/>
      <c r="BD203" s="166"/>
      <c r="BE203" s="166"/>
      <c r="BF203" s="166"/>
      <c r="BG203" s="166"/>
      <c r="BH203" s="166"/>
      <c r="BI203" s="166"/>
      <c r="BJ203" s="166"/>
      <c r="BK203" s="166"/>
      <c r="BL203" s="166"/>
      <c r="BM203" s="166"/>
      <c r="BN203" s="166"/>
      <c r="BO203" s="166"/>
      <c r="BP203" s="167"/>
      <c r="BQ203" s="166"/>
      <c r="BR203" s="166"/>
      <c r="BS203" s="166"/>
      <c r="BT203" s="166"/>
      <c r="BU203" s="166"/>
      <c r="BV203" s="166"/>
      <c r="BW203" s="166"/>
      <c r="BX203" s="166"/>
      <c r="BY203" s="166"/>
    </row>
    <row r="204" spans="1:77" x14ac:dyDescent="0.25">
      <c r="A204" s="47"/>
      <c r="E204" s="62"/>
      <c r="F204" s="63" t="s">
        <v>236</v>
      </c>
      <c r="G204" s="64" t="s">
        <v>227</v>
      </c>
      <c r="H204" s="166"/>
      <c r="I204" s="166"/>
      <c r="J204" s="166"/>
      <c r="K204" s="166"/>
      <c r="L204" s="166"/>
      <c r="M204" s="166"/>
      <c r="N204" s="166"/>
      <c r="O204" s="166"/>
      <c r="P204" s="166"/>
      <c r="Q204" s="166"/>
      <c r="R204" s="166"/>
      <c r="S204" s="166"/>
      <c r="T204" s="166"/>
      <c r="U204" s="166"/>
      <c r="V204" s="166"/>
      <c r="W204" s="166"/>
      <c r="X204" s="166"/>
      <c r="Y204" s="166"/>
      <c r="Z204" s="166"/>
      <c r="AA204" s="166"/>
      <c r="AB204" s="166"/>
      <c r="AC204" s="166"/>
      <c r="AD204" s="166"/>
      <c r="AE204" s="166"/>
      <c r="AF204" s="166"/>
      <c r="AG204" s="166"/>
      <c r="AH204" s="166"/>
      <c r="AI204" s="166"/>
      <c r="AJ204" s="166"/>
      <c r="AK204" s="166"/>
      <c r="AL204" s="166"/>
      <c r="AM204" s="166"/>
      <c r="AN204" s="166"/>
      <c r="AO204" s="166"/>
      <c r="AP204" s="166"/>
      <c r="AQ204" s="166"/>
      <c r="AR204" s="166"/>
      <c r="AS204" s="166"/>
      <c r="AT204" s="166"/>
      <c r="AU204" s="166"/>
      <c r="AV204" s="166"/>
      <c r="AW204" s="166"/>
      <c r="AX204" s="166"/>
      <c r="AY204" s="166"/>
      <c r="AZ204" s="166"/>
      <c r="BA204" s="166"/>
      <c r="BB204" s="166"/>
      <c r="BC204" s="166"/>
      <c r="BD204" s="166"/>
      <c r="BE204" s="166"/>
      <c r="BF204" s="166"/>
      <c r="BG204" s="166"/>
      <c r="BH204" s="166"/>
      <c r="BI204" s="166"/>
      <c r="BJ204" s="166"/>
      <c r="BK204" s="166"/>
      <c r="BL204" s="166"/>
      <c r="BM204" s="166"/>
      <c r="BN204" s="166"/>
      <c r="BO204" s="166"/>
      <c r="BP204" s="166"/>
      <c r="BQ204" s="166"/>
      <c r="BR204" s="166"/>
      <c r="BS204" s="166"/>
      <c r="BT204" s="166"/>
      <c r="BU204" s="166"/>
      <c r="BV204" s="166"/>
      <c r="BW204" s="166"/>
      <c r="BX204" s="166"/>
      <c r="BY204" s="166"/>
    </row>
    <row r="205" spans="1:77" x14ac:dyDescent="0.25">
      <c r="A205" s="47"/>
      <c r="E205" s="62"/>
      <c r="F205" s="63" t="s">
        <v>226</v>
      </c>
      <c r="G205" s="1"/>
      <c r="H205" s="131">
        <v>6.6871E-2</v>
      </c>
      <c r="I205" s="131">
        <v>6.2577999999999995E-2</v>
      </c>
      <c r="J205" s="131">
        <v>9.9500000000000005E-3</v>
      </c>
      <c r="K205" s="131">
        <v>-2.6061999999999998E-2</v>
      </c>
      <c r="L205" s="131">
        <v>-4.3800000000000002E-4</v>
      </c>
      <c r="M205" s="131">
        <v>2.0258999999999999E-2</v>
      </c>
      <c r="N205" s="131">
        <v>5.8950000000000002E-2</v>
      </c>
      <c r="O205" s="131">
        <v>6.7266999999999993E-2</v>
      </c>
      <c r="P205" s="131">
        <v>5.2750999999999999E-2</v>
      </c>
      <c r="Q205" s="131">
        <v>2.4099999999999998E-3</v>
      </c>
      <c r="R205" s="131">
        <v>3.862E-3</v>
      </c>
      <c r="S205" s="131">
        <v>9.5580000000000005E-3</v>
      </c>
      <c r="T205" s="131">
        <v>3.7726999999999997E-2</v>
      </c>
      <c r="U205" s="131">
        <v>1.669E-2</v>
      </c>
      <c r="V205" s="131">
        <v>0.24415999999999999</v>
      </c>
      <c r="W205" s="131">
        <v>0.43303999999999998</v>
      </c>
      <c r="X205" s="131">
        <v>0.36682500000000001</v>
      </c>
      <c r="Y205" s="131">
        <v>0.51791900000000002</v>
      </c>
      <c r="Z205" s="131">
        <v>0.22700000000000001</v>
      </c>
      <c r="AA205" s="131">
        <v>2.408E-3</v>
      </c>
      <c r="AB205" s="131">
        <v>5.4295999999999997E-2</v>
      </c>
      <c r="AC205" s="131" t="s">
        <v>96</v>
      </c>
      <c r="AD205" s="131">
        <v>4.9182999999999998E-2</v>
      </c>
      <c r="AE205" s="131">
        <v>0.30714900000000001</v>
      </c>
      <c r="AF205" s="131" t="s">
        <v>96</v>
      </c>
      <c r="AG205" s="131" t="s">
        <v>96</v>
      </c>
      <c r="AH205" s="131">
        <v>8.1020999999999996E-2</v>
      </c>
      <c r="AI205" s="131">
        <v>6.6819000000000003E-2</v>
      </c>
      <c r="AJ205" s="131">
        <v>-2.6460999999999998E-2</v>
      </c>
      <c r="AK205" s="131">
        <v>-4.0620999999999997E-2</v>
      </c>
      <c r="AL205" s="131">
        <v>6.9196999999999995E-2</v>
      </c>
      <c r="AM205" s="131">
        <v>-1.1417999999999999E-2</v>
      </c>
      <c r="AN205" s="131" t="s">
        <v>96</v>
      </c>
      <c r="AO205" s="131">
        <v>4.3922000000000003E-2</v>
      </c>
      <c r="AP205" s="131">
        <v>-1.6399E-2</v>
      </c>
      <c r="AQ205" s="131">
        <v>0.93465399999999998</v>
      </c>
      <c r="AR205" s="131">
        <v>2.198E-2</v>
      </c>
      <c r="AS205" s="131">
        <v>7.0500999999999994E-2</v>
      </c>
      <c r="AT205" s="131">
        <v>6.6857E-2</v>
      </c>
      <c r="AU205" s="131">
        <v>-2.3271E-2</v>
      </c>
      <c r="AV205" s="131">
        <v>-3.5921000000000002E-2</v>
      </c>
      <c r="AW205" s="131">
        <v>-5.1234000000000002E-2</v>
      </c>
      <c r="AX205" s="131" t="s">
        <v>96</v>
      </c>
      <c r="AY205" s="131">
        <v>3.7211000000000001E-2</v>
      </c>
      <c r="AZ205" s="131">
        <v>6.0443999999999998E-2</v>
      </c>
      <c r="BA205" s="131">
        <v>6.7821000000000006E-2</v>
      </c>
      <c r="BB205" s="131">
        <v>2.6120000000000002E-3</v>
      </c>
      <c r="BC205" s="131" t="s">
        <v>96</v>
      </c>
      <c r="BD205" s="131" t="s">
        <v>96</v>
      </c>
      <c r="BE205" s="131">
        <v>1.9894999999999999E-2</v>
      </c>
      <c r="BF205" s="131">
        <v>-4.5187999999999999E-2</v>
      </c>
      <c r="BG205" s="161" t="s">
        <v>96</v>
      </c>
      <c r="BH205" s="131">
        <v>-8.77E-3</v>
      </c>
      <c r="BI205" s="131" t="s">
        <v>96</v>
      </c>
      <c r="BJ205" s="131">
        <v>-4.6623999999999999E-2</v>
      </c>
      <c r="BK205" s="131">
        <v>7.1914000000000006E-2</v>
      </c>
      <c r="BL205" s="131" t="s">
        <v>96</v>
      </c>
      <c r="BM205" s="131">
        <v>7.4582999999999997E-2</v>
      </c>
      <c r="BN205" s="131">
        <v>-2.819E-2</v>
      </c>
      <c r="BO205" s="131">
        <v>6.5550999999999998E-2</v>
      </c>
      <c r="BP205" s="131" t="s">
        <v>96</v>
      </c>
      <c r="BQ205" s="131" t="s">
        <v>96</v>
      </c>
      <c r="BR205" s="131" t="s">
        <v>96</v>
      </c>
      <c r="BS205" s="131" t="s">
        <v>96</v>
      </c>
      <c r="BT205" s="131" t="s">
        <v>96</v>
      </c>
      <c r="BU205" s="131" t="s">
        <v>96</v>
      </c>
      <c r="BV205" s="131" t="s">
        <v>96</v>
      </c>
      <c r="BW205" s="131" t="s">
        <v>96</v>
      </c>
      <c r="BX205" s="131" t="s">
        <v>96</v>
      </c>
      <c r="BY205" s="131" t="s">
        <v>96</v>
      </c>
    </row>
    <row r="206" spans="1:77" x14ac:dyDescent="0.25">
      <c r="A206" s="47"/>
      <c r="E206" s="62"/>
      <c r="F206" s="63" t="s">
        <v>228</v>
      </c>
      <c r="G206" s="64"/>
      <c r="H206" s="131">
        <v>7.2888999999999995E-2</v>
      </c>
      <c r="I206" s="131">
        <v>7.0110000000000006E-2</v>
      </c>
      <c r="J206" s="131">
        <v>0.14971499999999999</v>
      </c>
      <c r="K206" s="131">
        <v>0.12786400000000001</v>
      </c>
      <c r="L206" s="131">
        <v>0.153057</v>
      </c>
      <c r="M206" s="131">
        <v>0.11772299999999999</v>
      </c>
      <c r="N206" s="131">
        <v>0.114193</v>
      </c>
      <c r="O206" s="131">
        <v>7.7248999999999998E-2</v>
      </c>
      <c r="P206" s="131">
        <v>7.2026000000000007E-2</v>
      </c>
      <c r="Q206" s="131">
        <v>6.1919000000000002E-2</v>
      </c>
      <c r="R206" s="131">
        <v>0.16768</v>
      </c>
      <c r="S206" s="131">
        <v>0.169933</v>
      </c>
      <c r="T206" s="131">
        <v>0.23424900000000001</v>
      </c>
      <c r="U206" s="131">
        <v>0.167851</v>
      </c>
      <c r="V206" s="131">
        <v>0.110928</v>
      </c>
      <c r="W206" s="131">
        <v>0.12953200000000001</v>
      </c>
      <c r="X206" s="131">
        <v>0.211092</v>
      </c>
      <c r="Y206" s="131">
        <v>0.195405</v>
      </c>
      <c r="Z206" s="131">
        <v>0.16689100000000001</v>
      </c>
      <c r="AA206" s="131">
        <v>0.17843100000000001</v>
      </c>
      <c r="AB206" s="131">
        <v>6.2495000000000002E-2</v>
      </c>
      <c r="AC206" s="131" t="s">
        <v>96</v>
      </c>
      <c r="AD206" s="131">
        <v>7.1971999999999994E-2</v>
      </c>
      <c r="AE206" s="131">
        <v>0.26204699999999997</v>
      </c>
      <c r="AF206" s="131" t="s">
        <v>96</v>
      </c>
      <c r="AG206" s="131" t="s">
        <v>96</v>
      </c>
      <c r="AH206" s="131">
        <v>0.20985500000000001</v>
      </c>
      <c r="AI206" s="131">
        <v>7.2273000000000004E-2</v>
      </c>
      <c r="AJ206" s="131">
        <v>0.108766</v>
      </c>
      <c r="AK206" s="131">
        <v>9.7269999999999995E-2</v>
      </c>
      <c r="AL206" s="131">
        <v>7.4515999999999999E-2</v>
      </c>
      <c r="AM206" s="131">
        <v>0.15414</v>
      </c>
      <c r="AN206" s="131" t="s">
        <v>96</v>
      </c>
      <c r="AO206" s="131">
        <v>7.2622999999999993E-2</v>
      </c>
      <c r="AP206" s="131">
        <v>0.151</v>
      </c>
      <c r="AQ206" s="131">
        <v>0.39897899999999997</v>
      </c>
      <c r="AR206" s="131">
        <v>7.3682999999999998E-2</v>
      </c>
      <c r="AS206" s="131">
        <v>7.5498999999999997E-2</v>
      </c>
      <c r="AT206" s="131">
        <v>7.6924999999999993E-2</v>
      </c>
      <c r="AU206" s="131">
        <v>0.19972599999999999</v>
      </c>
      <c r="AV206" s="131">
        <v>0.17357400000000001</v>
      </c>
      <c r="AW206" s="131">
        <v>0.17785500000000001</v>
      </c>
      <c r="AX206" s="131" t="s">
        <v>96</v>
      </c>
      <c r="AY206" s="131">
        <v>7.2480000000000003E-2</v>
      </c>
      <c r="AZ206" s="131">
        <v>7.2992000000000001E-2</v>
      </c>
      <c r="BA206" s="131" t="s">
        <v>96</v>
      </c>
      <c r="BB206" s="131" t="s">
        <v>96</v>
      </c>
      <c r="BC206" s="131" t="s">
        <v>96</v>
      </c>
      <c r="BD206" s="131" t="s">
        <v>96</v>
      </c>
      <c r="BE206" s="131" t="s">
        <v>96</v>
      </c>
      <c r="BF206" s="131" t="s">
        <v>96</v>
      </c>
      <c r="BG206" s="161" t="s">
        <v>96</v>
      </c>
      <c r="BH206" s="131" t="s">
        <v>96</v>
      </c>
      <c r="BI206" s="131" t="s">
        <v>96</v>
      </c>
      <c r="BJ206" s="131" t="s">
        <v>96</v>
      </c>
      <c r="BK206" s="131" t="s">
        <v>96</v>
      </c>
      <c r="BL206" s="131" t="s">
        <v>96</v>
      </c>
      <c r="BM206" s="131" t="s">
        <v>96</v>
      </c>
      <c r="BN206" s="131" t="s">
        <v>96</v>
      </c>
      <c r="BO206" s="131" t="s">
        <v>96</v>
      </c>
      <c r="BP206" s="131" t="s">
        <v>96</v>
      </c>
      <c r="BQ206" s="131" t="s">
        <v>96</v>
      </c>
      <c r="BR206" s="131" t="s">
        <v>96</v>
      </c>
      <c r="BS206" s="131" t="s">
        <v>96</v>
      </c>
      <c r="BT206" s="131" t="s">
        <v>96</v>
      </c>
      <c r="BU206" s="131" t="s">
        <v>96</v>
      </c>
      <c r="BV206" s="131" t="s">
        <v>96</v>
      </c>
      <c r="BW206" s="131" t="s">
        <v>96</v>
      </c>
      <c r="BX206" s="131" t="s">
        <v>96</v>
      </c>
      <c r="BY206" s="131" t="s">
        <v>96</v>
      </c>
    </row>
    <row r="207" spans="1:77" x14ac:dyDescent="0.25">
      <c r="A207" s="47"/>
      <c r="E207" s="62"/>
      <c r="F207" s="63" t="s">
        <v>229</v>
      </c>
      <c r="G207" s="64"/>
      <c r="H207" s="131">
        <v>6.1291999999999999E-2</v>
      </c>
      <c r="I207" s="131">
        <v>6.0547999999999998E-2</v>
      </c>
      <c r="J207" s="131">
        <v>0.13217699999999999</v>
      </c>
      <c r="K207" s="131">
        <v>0.121924</v>
      </c>
      <c r="L207" s="131">
        <v>0.14874499999999999</v>
      </c>
      <c r="M207" s="131">
        <v>0.105078</v>
      </c>
      <c r="N207" s="131">
        <v>9.8237000000000005E-2</v>
      </c>
      <c r="O207" s="131">
        <v>6.7359000000000002E-2</v>
      </c>
      <c r="P207" s="131">
        <v>6.2211000000000002E-2</v>
      </c>
      <c r="Q207" s="131">
        <v>5.7731999999999999E-2</v>
      </c>
      <c r="R207" s="131">
        <v>0.14860499999999999</v>
      </c>
      <c r="S207" s="131">
        <v>0.14613000000000001</v>
      </c>
      <c r="T207" s="131">
        <v>0.20163900000000001</v>
      </c>
      <c r="U207" s="131">
        <v>0.109404</v>
      </c>
      <c r="V207" s="131">
        <v>9.1551999999999994E-2</v>
      </c>
      <c r="W207" s="131">
        <v>1.8852000000000001E-2</v>
      </c>
      <c r="X207" s="131">
        <v>0.15496299999999999</v>
      </c>
      <c r="Y207" s="131">
        <v>6.4322000000000004E-2</v>
      </c>
      <c r="Z207" s="131">
        <v>0.13195299999999999</v>
      </c>
      <c r="AA207" s="131">
        <v>0.18506300000000001</v>
      </c>
      <c r="AB207" s="131">
        <v>5.4636999999999998E-2</v>
      </c>
      <c r="AC207" s="131" t="s">
        <v>96</v>
      </c>
      <c r="AD207" s="131">
        <v>6.3483999999999999E-2</v>
      </c>
      <c r="AE207" s="131">
        <v>0.120638</v>
      </c>
      <c r="AF207" s="131" t="s">
        <v>96</v>
      </c>
      <c r="AG207" s="131" t="s">
        <v>96</v>
      </c>
      <c r="AH207" s="131">
        <v>0.140594</v>
      </c>
      <c r="AI207" s="131">
        <v>6.1886999999999998E-2</v>
      </c>
      <c r="AJ207" s="131" t="s">
        <v>96</v>
      </c>
      <c r="AK207" s="131" t="s">
        <v>96</v>
      </c>
      <c r="AL207" s="131" t="s">
        <v>96</v>
      </c>
      <c r="AM207" s="131" t="s">
        <v>96</v>
      </c>
      <c r="AN207" s="131" t="s">
        <v>96</v>
      </c>
      <c r="AO207" s="131" t="s">
        <v>96</v>
      </c>
      <c r="AP207" s="131" t="s">
        <v>96</v>
      </c>
      <c r="AQ207" s="131" t="s">
        <v>96</v>
      </c>
      <c r="AR207" s="131" t="s">
        <v>96</v>
      </c>
      <c r="AS207" s="131" t="s">
        <v>96</v>
      </c>
      <c r="AT207" s="131" t="s">
        <v>96</v>
      </c>
      <c r="AU207" s="131" t="s">
        <v>96</v>
      </c>
      <c r="AV207" s="131" t="s">
        <v>96</v>
      </c>
      <c r="AW207" s="131" t="s">
        <v>96</v>
      </c>
      <c r="AX207" s="131" t="s">
        <v>96</v>
      </c>
      <c r="AY207" s="131" t="s">
        <v>96</v>
      </c>
      <c r="AZ207" s="131" t="s">
        <v>96</v>
      </c>
      <c r="BA207" s="131" t="s">
        <v>96</v>
      </c>
      <c r="BB207" s="131" t="s">
        <v>96</v>
      </c>
      <c r="BC207" s="131" t="s">
        <v>96</v>
      </c>
      <c r="BD207" s="131" t="s">
        <v>96</v>
      </c>
      <c r="BE207" s="131" t="s">
        <v>96</v>
      </c>
      <c r="BF207" s="131" t="s">
        <v>96</v>
      </c>
      <c r="BG207" s="161" t="s">
        <v>96</v>
      </c>
      <c r="BH207" s="131" t="s">
        <v>96</v>
      </c>
      <c r="BI207" s="131" t="s">
        <v>96</v>
      </c>
      <c r="BJ207" s="131" t="s">
        <v>96</v>
      </c>
      <c r="BK207" s="131" t="s">
        <v>96</v>
      </c>
      <c r="BL207" s="131" t="s">
        <v>96</v>
      </c>
      <c r="BM207" s="131" t="s">
        <v>96</v>
      </c>
      <c r="BN207" s="131" t="s">
        <v>96</v>
      </c>
      <c r="BO207" s="131" t="s">
        <v>96</v>
      </c>
      <c r="BP207" s="131" t="s">
        <v>96</v>
      </c>
      <c r="BQ207" s="131" t="s">
        <v>96</v>
      </c>
      <c r="BR207" s="131" t="s">
        <v>96</v>
      </c>
      <c r="BS207" s="131" t="s">
        <v>96</v>
      </c>
      <c r="BT207" s="131" t="s">
        <v>96</v>
      </c>
      <c r="BU207" s="131" t="s">
        <v>96</v>
      </c>
      <c r="BV207" s="131" t="s">
        <v>96</v>
      </c>
      <c r="BW207" s="131" t="s">
        <v>96</v>
      </c>
      <c r="BX207" s="131" t="s">
        <v>96</v>
      </c>
      <c r="BY207" s="131" t="s">
        <v>96</v>
      </c>
    </row>
    <row r="208" spans="1:77" ht="14" x14ac:dyDescent="0.3">
      <c r="A208" s="47"/>
      <c r="E208" s="62"/>
      <c r="F208" s="63" t="s">
        <v>237</v>
      </c>
      <c r="G208" s="64"/>
      <c r="H208" s="131">
        <v>7.4242000000000002E-2</v>
      </c>
      <c r="I208" s="131">
        <v>6.7989999999999995E-2</v>
      </c>
      <c r="J208" s="131">
        <v>0.13852600000000001</v>
      </c>
      <c r="K208" s="131">
        <v>0.13553399999999999</v>
      </c>
      <c r="L208" s="131">
        <v>0.134521</v>
      </c>
      <c r="M208" s="131">
        <v>0.11837499999999999</v>
      </c>
      <c r="N208" s="131">
        <v>9.4437999999999994E-2</v>
      </c>
      <c r="O208" s="131">
        <v>6.8551000000000001E-2</v>
      </c>
      <c r="P208" s="131">
        <v>8.0110000000000001E-2</v>
      </c>
      <c r="Q208" s="131">
        <v>8.1625000000000003E-2</v>
      </c>
      <c r="R208" s="131">
        <v>0.133628</v>
      </c>
      <c r="S208" s="131">
        <v>0.15246100000000001</v>
      </c>
      <c r="T208" s="131">
        <v>0.20477300000000001</v>
      </c>
      <c r="U208" s="131">
        <v>0.123255</v>
      </c>
      <c r="V208" s="131">
        <v>7.8223000000000001E-2</v>
      </c>
      <c r="W208" s="131">
        <v>0.11769</v>
      </c>
      <c r="X208" s="131">
        <v>9.8309999999999995E-2</v>
      </c>
      <c r="Y208" s="131">
        <v>8.1836000000000006E-2</v>
      </c>
      <c r="Z208" s="131">
        <v>0.120408</v>
      </c>
      <c r="AA208" s="131">
        <v>0.22584899999999999</v>
      </c>
      <c r="AB208" s="131">
        <v>5.0796000000000001E-2</v>
      </c>
      <c r="AC208" s="131" t="s">
        <v>96</v>
      </c>
      <c r="AD208" s="131">
        <v>7.1537000000000003E-2</v>
      </c>
      <c r="AE208" s="131">
        <v>0.20511099999999999</v>
      </c>
      <c r="AF208" s="131" t="s">
        <v>96</v>
      </c>
      <c r="AG208" s="131" t="s">
        <v>96</v>
      </c>
      <c r="AH208" s="131">
        <v>0.14727499999999999</v>
      </c>
      <c r="AI208" s="131">
        <v>6.3715999999999995E-2</v>
      </c>
      <c r="AJ208" s="131">
        <v>6.2849000000000002E-2</v>
      </c>
      <c r="AK208" s="131">
        <v>6.3005000000000005E-2</v>
      </c>
      <c r="AL208" s="131">
        <v>6.1129000000000003E-2</v>
      </c>
      <c r="AM208" s="131">
        <v>0.10112400000000001</v>
      </c>
      <c r="AN208" s="131" t="s">
        <v>96</v>
      </c>
      <c r="AO208" s="131">
        <v>6.1357000000000002E-2</v>
      </c>
      <c r="AP208" s="131">
        <v>0.13123699999999999</v>
      </c>
      <c r="AQ208" s="131">
        <v>0.405138</v>
      </c>
      <c r="AR208" s="131">
        <v>7.7629000000000004E-2</v>
      </c>
      <c r="AS208" s="131">
        <v>7.7152999999999999E-2</v>
      </c>
      <c r="AT208" s="131">
        <v>7.8969999999999999E-2</v>
      </c>
      <c r="AU208" s="131">
        <v>0.15237300000000001</v>
      </c>
      <c r="AV208" s="131">
        <v>0.107556</v>
      </c>
      <c r="AW208" s="131">
        <v>0.12612000000000001</v>
      </c>
      <c r="AX208" s="131" t="s">
        <v>96</v>
      </c>
      <c r="AY208" s="131">
        <v>7.1604000000000001E-2</v>
      </c>
      <c r="AZ208" s="131">
        <v>7.4787999999999993E-2</v>
      </c>
      <c r="BA208" s="131">
        <v>7.6419000000000001E-2</v>
      </c>
      <c r="BB208" s="131">
        <v>0.14866299999999999</v>
      </c>
      <c r="BC208" s="131" t="s">
        <v>96</v>
      </c>
      <c r="BD208" s="131" t="s">
        <v>96</v>
      </c>
      <c r="BE208" s="131">
        <v>3.4831000000000001E-2</v>
      </c>
      <c r="BF208" s="131">
        <v>-5.4717000000000002E-2</v>
      </c>
      <c r="BG208" s="161" t="s">
        <v>96</v>
      </c>
      <c r="BH208" s="131">
        <v>-0.112335</v>
      </c>
      <c r="BI208" s="131" t="s">
        <v>96</v>
      </c>
      <c r="BJ208" s="131">
        <v>-0.14575299999999999</v>
      </c>
      <c r="BK208" s="131">
        <v>7.5917999999999999E-2</v>
      </c>
      <c r="BL208" s="131" t="s">
        <v>96</v>
      </c>
      <c r="BM208" s="131">
        <v>7.7560000000000004E-2</v>
      </c>
      <c r="BN208" s="131">
        <v>-8.0260000000000001E-3</v>
      </c>
      <c r="BO208" s="131">
        <v>6.8768999999999997E-2</v>
      </c>
      <c r="BP208" s="131" t="s">
        <v>238</v>
      </c>
      <c r="BQ208" s="131" t="s">
        <v>239</v>
      </c>
      <c r="BR208" s="131" t="s">
        <v>96</v>
      </c>
      <c r="BS208" s="131" t="s">
        <v>240</v>
      </c>
      <c r="BT208" s="131" t="s">
        <v>96</v>
      </c>
      <c r="BU208" s="131" t="s">
        <v>96</v>
      </c>
      <c r="BV208" s="131" t="s">
        <v>96</v>
      </c>
      <c r="BW208" s="165">
        <v>-8.6700000000000665E-3</v>
      </c>
      <c r="BX208" s="165">
        <v>-0.15210000000000012</v>
      </c>
      <c r="BY208" s="165">
        <v>-9.1719999999999913E-2</v>
      </c>
    </row>
    <row r="209" spans="1:77" x14ac:dyDescent="0.25">
      <c r="A209" s="47"/>
      <c r="E209" s="62"/>
      <c r="F209" s="63" t="s">
        <v>241</v>
      </c>
      <c r="G209" s="64"/>
      <c r="H209" s="166">
        <v>41275</v>
      </c>
      <c r="I209" s="166">
        <v>41275</v>
      </c>
      <c r="J209" s="166">
        <v>41275</v>
      </c>
      <c r="K209" s="166">
        <v>41275</v>
      </c>
      <c r="L209" s="166">
        <v>41275</v>
      </c>
      <c r="M209" s="168">
        <v>41275</v>
      </c>
      <c r="N209" s="166">
        <v>41925</v>
      </c>
      <c r="O209" s="166">
        <v>41817</v>
      </c>
      <c r="P209" s="166">
        <v>41530</v>
      </c>
      <c r="Q209" s="166">
        <v>41683</v>
      </c>
      <c r="R209" s="166">
        <v>42038</v>
      </c>
      <c r="S209" s="166">
        <v>41275</v>
      </c>
      <c r="T209" s="166">
        <v>41275</v>
      </c>
      <c r="U209" s="166">
        <v>43153</v>
      </c>
      <c r="V209" s="166">
        <v>41275</v>
      </c>
      <c r="W209" s="166">
        <v>41275</v>
      </c>
      <c r="X209" s="166">
        <v>41677</v>
      </c>
      <c r="Y209" s="166">
        <v>41827</v>
      </c>
      <c r="Z209" s="166">
        <v>41493</v>
      </c>
      <c r="AA209" s="166">
        <v>43503</v>
      </c>
      <c r="AB209" s="166">
        <v>43670</v>
      </c>
      <c r="AC209" s="131" t="s">
        <v>96</v>
      </c>
      <c r="AD209" s="166">
        <v>43829</v>
      </c>
      <c r="AE209" s="166">
        <v>43895</v>
      </c>
      <c r="AF209" s="131" t="s">
        <v>96</v>
      </c>
      <c r="AG209" s="166">
        <v>44035</v>
      </c>
      <c r="AH209" s="166">
        <v>44130</v>
      </c>
      <c r="AI209" s="166">
        <v>44273</v>
      </c>
      <c r="AJ209" s="166">
        <v>44476</v>
      </c>
      <c r="AK209" s="166">
        <v>44476</v>
      </c>
      <c r="AL209" s="166">
        <v>44483</v>
      </c>
      <c r="AM209" s="166">
        <v>44531</v>
      </c>
      <c r="AN209" s="131" t="s">
        <v>96</v>
      </c>
      <c r="AO209" s="166">
        <v>44545</v>
      </c>
      <c r="AP209" s="166">
        <v>44774</v>
      </c>
      <c r="AQ209" s="166">
        <v>44818</v>
      </c>
      <c r="AR209" s="166">
        <v>44845</v>
      </c>
      <c r="AS209" s="166">
        <v>44852</v>
      </c>
      <c r="AT209" s="166">
        <v>44875</v>
      </c>
      <c r="AU209" s="166">
        <v>44895</v>
      </c>
      <c r="AV209" s="166">
        <v>44895</v>
      </c>
      <c r="AW209" s="166">
        <v>44895</v>
      </c>
      <c r="AX209" s="131" t="s">
        <v>96</v>
      </c>
      <c r="AY209" s="166">
        <v>44909</v>
      </c>
      <c r="AZ209" s="166">
        <v>44972</v>
      </c>
      <c r="BA209" s="166">
        <v>45100</v>
      </c>
      <c r="BB209" s="166">
        <v>45224</v>
      </c>
      <c r="BC209" s="131" t="s">
        <v>96</v>
      </c>
      <c r="BD209" s="131" t="s">
        <v>96</v>
      </c>
      <c r="BE209" s="166">
        <v>45356</v>
      </c>
      <c r="BF209" s="166">
        <v>45428</v>
      </c>
      <c r="BG209" s="161" t="s">
        <v>96</v>
      </c>
      <c r="BH209" s="166">
        <v>45502</v>
      </c>
      <c r="BI209" s="131" t="s">
        <v>96</v>
      </c>
      <c r="BJ209" s="166">
        <f>BJ202</f>
        <v>45596</v>
      </c>
      <c r="BK209" s="166">
        <f>BK202</f>
        <v>45623</v>
      </c>
      <c r="BL209" s="131" t="s">
        <v>96</v>
      </c>
      <c r="BM209" s="166">
        <f t="shared" ref="BM209:BS209" si="18">BM202</f>
        <v>45706</v>
      </c>
      <c r="BN209" s="166">
        <f t="shared" si="18"/>
        <v>45708</v>
      </c>
      <c r="BO209" s="166">
        <f t="shared" si="18"/>
        <v>45736</v>
      </c>
      <c r="BP209" s="166">
        <f t="shared" si="18"/>
        <v>45792</v>
      </c>
      <c r="BQ209" s="166">
        <f t="shared" si="18"/>
        <v>45856</v>
      </c>
      <c r="BR209" s="166" t="str">
        <f t="shared" si="18"/>
        <v>NA</v>
      </c>
      <c r="BS209" s="166">
        <f t="shared" si="18"/>
        <v>45903</v>
      </c>
      <c r="BT209" s="161" t="s">
        <v>96</v>
      </c>
      <c r="BU209" s="161" t="s">
        <v>96</v>
      </c>
      <c r="BV209" s="161" t="s">
        <v>96</v>
      </c>
      <c r="BW209" s="166">
        <f t="shared" ref="BW209:BY209" si="19">BW202</f>
        <v>46020</v>
      </c>
      <c r="BX209" s="166">
        <f t="shared" si="19"/>
        <v>46069</v>
      </c>
      <c r="BY209" s="166">
        <f t="shared" si="19"/>
        <v>46085</v>
      </c>
    </row>
    <row r="210" spans="1:77" ht="12.75" hidden="1" customHeight="1" x14ac:dyDescent="0.25">
      <c r="A210" s="47"/>
      <c r="E210" s="62"/>
      <c r="F210" s="160" t="s">
        <v>242</v>
      </c>
      <c r="G210" s="64"/>
      <c r="H210" s="166"/>
      <c r="I210" s="166"/>
      <c r="J210" s="166"/>
      <c r="K210" s="166"/>
      <c r="L210" s="166"/>
      <c r="M210" s="166"/>
      <c r="N210" s="166" t="s">
        <v>243</v>
      </c>
      <c r="O210" s="166"/>
      <c r="P210" s="166"/>
      <c r="Q210" s="166"/>
      <c r="R210" s="166"/>
      <c r="S210" s="166"/>
      <c r="T210" s="166"/>
      <c r="U210" s="166"/>
      <c r="V210" s="166"/>
      <c r="W210" s="166"/>
      <c r="X210" s="166"/>
      <c r="Y210" s="166"/>
      <c r="Z210" s="166"/>
      <c r="AA210" s="166"/>
      <c r="AB210" s="166"/>
      <c r="AC210" s="166"/>
      <c r="AD210" s="166"/>
      <c r="AE210" s="166"/>
      <c r="AF210" s="166"/>
      <c r="AG210" s="166"/>
      <c r="AH210" s="166"/>
      <c r="AI210" s="166"/>
      <c r="AJ210" s="166"/>
      <c r="AK210" s="166"/>
      <c r="AL210" s="166"/>
      <c r="AM210" s="166"/>
      <c r="AN210" s="166"/>
      <c r="AO210" s="166"/>
      <c r="AP210" s="166"/>
      <c r="AQ210" s="166"/>
      <c r="AR210" s="166"/>
      <c r="AS210" s="166"/>
      <c r="AT210" s="166"/>
      <c r="AU210" s="166"/>
      <c r="AV210" s="166"/>
      <c r="AW210" s="166"/>
      <c r="AX210" s="166"/>
      <c r="AY210" s="166"/>
      <c r="AZ210" s="166"/>
      <c r="BA210" s="166"/>
      <c r="BB210" s="166"/>
      <c r="BC210" s="166"/>
      <c r="BD210" s="166"/>
      <c r="BE210" s="166"/>
      <c r="BF210" s="166"/>
      <c r="BG210" s="166"/>
      <c r="BH210" s="166"/>
      <c r="BI210" s="166"/>
      <c r="BJ210" s="166"/>
      <c r="BK210" s="166"/>
      <c r="BL210" s="166"/>
      <c r="BM210" s="166"/>
      <c r="BN210" s="166"/>
      <c r="BO210" s="166"/>
      <c r="BP210" s="166"/>
      <c r="BQ210" s="166"/>
      <c r="BR210" s="166"/>
      <c r="BS210" s="166"/>
      <c r="BT210" s="166"/>
      <c r="BU210" s="166"/>
      <c r="BV210" s="166"/>
      <c r="BW210" s="166"/>
      <c r="BX210" s="166"/>
      <c r="BY210" s="166"/>
    </row>
    <row r="211" spans="1:77" ht="12.75" hidden="1" customHeight="1" x14ac:dyDescent="0.25">
      <c r="A211" s="47"/>
      <c r="E211" s="62"/>
      <c r="F211" s="160" t="s">
        <v>244</v>
      </c>
      <c r="G211" s="64"/>
      <c r="H211" s="166"/>
      <c r="I211" s="166"/>
      <c r="J211" s="166"/>
      <c r="K211" s="166"/>
      <c r="L211" s="166"/>
      <c r="M211" s="166"/>
      <c r="N211" s="166"/>
      <c r="O211" s="166"/>
      <c r="P211" s="166"/>
      <c r="Q211" s="166"/>
      <c r="R211" s="100"/>
      <c r="S211" s="166"/>
      <c r="T211" s="166"/>
      <c r="U211" s="166"/>
      <c r="V211" s="166"/>
      <c r="W211" s="166"/>
      <c r="X211" s="166"/>
      <c r="Y211" s="166"/>
      <c r="Z211" s="166"/>
      <c r="AA211" s="166"/>
      <c r="AB211" s="166"/>
      <c r="AC211" s="166"/>
      <c r="AD211" s="166"/>
      <c r="AE211" s="166"/>
      <c r="AF211" s="166"/>
      <c r="AG211" s="166"/>
      <c r="AH211" s="166"/>
      <c r="AI211" s="166"/>
      <c r="AJ211" s="166"/>
      <c r="AK211" s="166"/>
      <c r="AL211" s="166"/>
      <c r="AM211" s="166"/>
      <c r="AN211" s="166"/>
      <c r="AO211" s="166"/>
      <c r="AP211" s="166"/>
      <c r="AQ211" s="166"/>
      <c r="AR211" s="166"/>
      <c r="AS211" s="166"/>
      <c r="AT211" s="166"/>
      <c r="AU211" s="166"/>
      <c r="AV211" s="166"/>
      <c r="AW211" s="166"/>
      <c r="AX211" s="166"/>
      <c r="AY211" s="166"/>
      <c r="AZ211" s="166"/>
      <c r="BA211" s="166"/>
      <c r="BB211" s="166"/>
      <c r="BC211" s="166"/>
      <c r="BD211" s="166"/>
      <c r="BE211" s="166"/>
      <c r="BF211" s="166"/>
      <c r="BG211" s="166"/>
      <c r="BH211" s="166"/>
      <c r="BI211" s="166"/>
      <c r="BJ211" s="166"/>
      <c r="BK211" s="166"/>
      <c r="BL211" s="166"/>
      <c r="BM211" s="166"/>
      <c r="BN211" s="166"/>
      <c r="BO211" s="166"/>
      <c r="BP211" s="166"/>
      <c r="BQ211" s="166"/>
      <c r="BR211" s="166"/>
      <c r="BS211" s="166"/>
      <c r="BT211" s="166"/>
      <c r="BU211" s="166"/>
      <c r="BV211" s="166"/>
      <c r="BW211" s="166"/>
      <c r="BX211" s="166"/>
      <c r="BY211" s="166"/>
    </row>
    <row r="212" spans="1:77" x14ac:dyDescent="0.25">
      <c r="A212" s="47"/>
      <c r="E212" s="62"/>
      <c r="F212" s="63"/>
      <c r="G212" s="64"/>
      <c r="H212" s="100"/>
      <c r="I212" s="100"/>
      <c r="J212" s="100"/>
      <c r="K212" s="100"/>
      <c r="L212" s="100"/>
      <c r="M212" s="100"/>
      <c r="N212" s="100"/>
      <c r="O212" s="100"/>
      <c r="P212" s="100"/>
      <c r="Q212" s="100"/>
      <c r="R212" s="142"/>
      <c r="S212" s="100"/>
      <c r="T212" s="100"/>
      <c r="U212" s="100"/>
      <c r="V212" s="100"/>
      <c r="W212" s="100"/>
      <c r="X212" s="100"/>
      <c r="Y212" s="100"/>
      <c r="Z212" s="100"/>
      <c r="AA212" s="100"/>
      <c r="AB212" s="100"/>
      <c r="AC212" s="100"/>
      <c r="AD212" s="100"/>
      <c r="AE212" s="100"/>
      <c r="AF212" s="100"/>
      <c r="AG212" s="100"/>
      <c r="AH212" s="100"/>
      <c r="AI212" s="100"/>
      <c r="AJ212" s="100"/>
      <c r="AK212" s="100"/>
      <c r="AL212" s="100"/>
      <c r="AM212" s="100"/>
      <c r="AN212" s="100"/>
      <c r="AO212" s="100"/>
      <c r="AP212" s="100"/>
      <c r="AQ212" s="100"/>
      <c r="AR212" s="100"/>
      <c r="AS212" s="100"/>
      <c r="AT212" s="100"/>
      <c r="AU212" s="100"/>
      <c r="AV212" s="100"/>
      <c r="AW212" s="100"/>
      <c r="AX212" s="100"/>
      <c r="AY212" s="100"/>
      <c r="AZ212" s="100"/>
      <c r="BA212" s="100"/>
      <c r="BB212" s="100"/>
      <c r="BC212" s="100"/>
      <c r="BD212" s="100"/>
      <c r="BE212" s="100"/>
      <c r="BF212" s="100"/>
      <c r="BG212" s="100"/>
      <c r="BH212" s="100"/>
      <c r="BI212" s="100"/>
      <c r="BJ212" s="100"/>
      <c r="BK212" s="100"/>
      <c r="BL212" s="100"/>
      <c r="BM212" s="100"/>
      <c r="BN212" s="100"/>
      <c r="BO212" s="100"/>
      <c r="BP212" s="100"/>
      <c r="BQ212" s="100"/>
      <c r="BR212" s="100"/>
      <c r="BS212" s="100"/>
      <c r="BT212" s="100"/>
      <c r="BU212" s="100"/>
      <c r="BV212" s="100"/>
      <c r="BW212" s="100"/>
      <c r="BX212" s="100"/>
      <c r="BY212" s="100"/>
    </row>
    <row r="213" spans="1:77" x14ac:dyDescent="0.25">
      <c r="A213" s="47"/>
      <c r="E213" s="62"/>
      <c r="F213" s="63" t="s">
        <v>245</v>
      </c>
      <c r="G213" s="64"/>
      <c r="H213" s="100"/>
      <c r="I213" s="100"/>
      <c r="J213" s="100"/>
      <c r="K213" s="100"/>
      <c r="L213" s="100"/>
      <c r="M213" s="100"/>
      <c r="N213" s="100"/>
      <c r="O213" s="100"/>
      <c r="P213" s="100"/>
      <c r="Q213" s="100"/>
      <c r="R213" s="142"/>
      <c r="S213" s="100"/>
      <c r="T213" s="100"/>
      <c r="U213" s="100"/>
      <c r="V213" s="100"/>
      <c r="W213" s="100"/>
      <c r="X213" s="100"/>
      <c r="Y213" s="100"/>
      <c r="Z213" s="100"/>
      <c r="AA213" s="100"/>
      <c r="AB213" s="100"/>
      <c r="AC213" s="100"/>
      <c r="AD213" s="100"/>
      <c r="AE213" s="100"/>
      <c r="AF213" s="100"/>
      <c r="AG213" s="100"/>
      <c r="AH213" s="100"/>
      <c r="AI213" s="100"/>
      <c r="AJ213" s="100"/>
      <c r="AK213" s="100"/>
      <c r="AL213" s="100"/>
      <c r="AM213" s="100"/>
      <c r="AN213" s="100"/>
      <c r="AO213" s="100"/>
      <c r="AP213" s="100"/>
      <c r="AQ213" s="100"/>
      <c r="AR213" s="100"/>
      <c r="AS213" s="100"/>
      <c r="AT213" s="100"/>
      <c r="AU213" s="100"/>
      <c r="AV213" s="100"/>
      <c r="AW213" s="100"/>
      <c r="AX213" s="100"/>
      <c r="AY213" s="100"/>
      <c r="AZ213" s="100"/>
      <c r="BA213" s="100"/>
      <c r="BB213" s="100"/>
      <c r="BC213" s="100"/>
      <c r="BD213" s="100"/>
      <c r="BE213" s="100"/>
      <c r="BF213" s="100"/>
      <c r="BG213" s="100"/>
      <c r="BH213" s="100"/>
      <c r="BI213" s="100"/>
      <c r="BJ213" s="100"/>
      <c r="BK213" s="100"/>
      <c r="BL213" s="100"/>
      <c r="BM213" s="100"/>
      <c r="BN213" s="100"/>
      <c r="BO213" s="100"/>
      <c r="BP213" s="100"/>
      <c r="BQ213" s="100"/>
      <c r="BR213" s="100"/>
      <c r="BS213" s="100"/>
      <c r="BT213" s="100"/>
      <c r="BU213" s="100"/>
      <c r="BV213" s="100"/>
      <c r="BW213" s="100"/>
      <c r="BX213" s="100"/>
      <c r="BY213" s="100"/>
    </row>
    <row r="214" spans="1:77" x14ac:dyDescent="0.25">
      <c r="A214" s="47"/>
      <c r="E214" s="62"/>
      <c r="F214" s="63" t="s">
        <v>226</v>
      </c>
      <c r="G214" s="64"/>
      <c r="H214" s="164">
        <f t="shared" ref="H214:I218" si="20">H198</f>
        <v>5.9947E-2</v>
      </c>
      <c r="I214" s="164">
        <f t="shared" si="20"/>
        <v>6.1674E-2</v>
      </c>
      <c r="J214" s="164" t="s">
        <v>96</v>
      </c>
      <c r="K214" s="164" t="s">
        <v>96</v>
      </c>
      <c r="L214" s="164" t="s">
        <v>96</v>
      </c>
      <c r="M214" s="164" t="s">
        <v>96</v>
      </c>
      <c r="N214" s="164" t="s">
        <v>96</v>
      </c>
      <c r="O214" s="164" t="s">
        <v>96</v>
      </c>
      <c r="P214" s="164" t="s">
        <v>96</v>
      </c>
      <c r="Q214" s="164" t="s">
        <v>96</v>
      </c>
      <c r="R214" s="164" t="s">
        <v>96</v>
      </c>
      <c r="S214" s="164" t="s">
        <v>96</v>
      </c>
      <c r="T214" s="164" t="s">
        <v>96</v>
      </c>
      <c r="U214" s="164" t="s">
        <v>96</v>
      </c>
      <c r="V214" s="164" t="s">
        <v>96</v>
      </c>
      <c r="W214" s="164" t="s">
        <v>96</v>
      </c>
      <c r="X214" s="164" t="s">
        <v>96</v>
      </c>
      <c r="Y214" s="164" t="s">
        <v>96</v>
      </c>
      <c r="Z214" s="164" t="s">
        <v>96</v>
      </c>
      <c r="AA214" s="164" t="s">
        <v>96</v>
      </c>
      <c r="AB214" s="164" t="s">
        <v>96</v>
      </c>
      <c r="AC214" s="164" t="s">
        <v>96</v>
      </c>
      <c r="AD214" s="164" t="s">
        <v>96</v>
      </c>
      <c r="AE214" s="164" t="s">
        <v>96</v>
      </c>
      <c r="AF214" s="164" t="s">
        <v>96</v>
      </c>
      <c r="AG214" s="164" t="s">
        <v>96</v>
      </c>
      <c r="AH214" s="164" t="s">
        <v>96</v>
      </c>
      <c r="AI214" s="164" t="s">
        <v>96</v>
      </c>
      <c r="AJ214" s="164" t="s">
        <v>96</v>
      </c>
      <c r="AK214" s="164" t="s">
        <v>96</v>
      </c>
      <c r="AL214" s="164" t="s">
        <v>96</v>
      </c>
      <c r="AM214" s="164" t="s">
        <v>96</v>
      </c>
      <c r="AN214" s="164" t="s">
        <v>96</v>
      </c>
      <c r="AO214" s="164" t="s">
        <v>96</v>
      </c>
      <c r="AP214" s="164" t="s">
        <v>96</v>
      </c>
      <c r="AQ214" s="164" t="s">
        <v>96</v>
      </c>
      <c r="AR214" s="164" t="s">
        <v>96</v>
      </c>
      <c r="AS214" s="164" t="s">
        <v>96</v>
      </c>
      <c r="AT214" s="164" t="s">
        <v>96</v>
      </c>
      <c r="AU214" s="164" t="s">
        <v>96</v>
      </c>
      <c r="AV214" s="164" t="s">
        <v>96</v>
      </c>
      <c r="AW214" s="164" t="s">
        <v>96</v>
      </c>
      <c r="AX214" s="164" t="s">
        <v>96</v>
      </c>
      <c r="AY214" s="164" t="s">
        <v>96</v>
      </c>
      <c r="AZ214" s="164" t="s">
        <v>96</v>
      </c>
      <c r="BA214" s="164" t="s">
        <v>96</v>
      </c>
      <c r="BB214" s="164" t="s">
        <v>96</v>
      </c>
      <c r="BC214" s="164" t="s">
        <v>96</v>
      </c>
      <c r="BD214" s="164" t="s">
        <v>96</v>
      </c>
      <c r="BE214" s="164" t="s">
        <v>96</v>
      </c>
      <c r="BF214" s="164" t="s">
        <v>96</v>
      </c>
      <c r="BG214" s="164" t="s">
        <v>96</v>
      </c>
      <c r="BH214" s="164" t="s">
        <v>96</v>
      </c>
      <c r="BI214" s="164" t="s">
        <v>96</v>
      </c>
      <c r="BJ214" s="164" t="s">
        <v>96</v>
      </c>
      <c r="BK214" s="164" t="s">
        <v>96</v>
      </c>
      <c r="BL214" s="164" t="s">
        <v>96</v>
      </c>
      <c r="BM214" s="164" t="s">
        <v>96</v>
      </c>
      <c r="BN214" s="164" t="s">
        <v>96</v>
      </c>
      <c r="BO214" s="164" t="s">
        <v>96</v>
      </c>
      <c r="BP214" s="164" t="s">
        <v>96</v>
      </c>
      <c r="BQ214" s="164" t="s">
        <v>96</v>
      </c>
      <c r="BR214" s="164" t="s">
        <v>96</v>
      </c>
      <c r="BS214" s="164" t="s">
        <v>96</v>
      </c>
      <c r="BT214" s="164" t="s">
        <v>96</v>
      </c>
      <c r="BU214" s="164" t="s">
        <v>96</v>
      </c>
      <c r="BV214" s="164" t="s">
        <v>96</v>
      </c>
      <c r="BW214" s="164" t="s">
        <v>96</v>
      </c>
      <c r="BX214" s="164" t="s">
        <v>96</v>
      </c>
      <c r="BY214" s="164" t="s">
        <v>96</v>
      </c>
    </row>
    <row r="215" spans="1:77" x14ac:dyDescent="0.25">
      <c r="A215" s="47"/>
      <c r="E215" s="62"/>
      <c r="F215" s="63" t="s">
        <v>228</v>
      </c>
      <c r="G215" s="64"/>
      <c r="H215" s="164">
        <f t="shared" si="20"/>
        <v>6.5758999999999998E-2</v>
      </c>
      <c r="I215" s="164">
        <f t="shared" si="20"/>
        <v>6.8444000000000005E-2</v>
      </c>
      <c r="J215" s="164" t="s">
        <v>96</v>
      </c>
      <c r="K215" s="164" t="s">
        <v>96</v>
      </c>
      <c r="L215" s="164" t="s">
        <v>96</v>
      </c>
      <c r="M215" s="164" t="s">
        <v>96</v>
      </c>
      <c r="N215" s="164" t="s">
        <v>96</v>
      </c>
      <c r="O215" s="164" t="s">
        <v>96</v>
      </c>
      <c r="P215" s="164" t="s">
        <v>96</v>
      </c>
      <c r="Q215" s="164" t="s">
        <v>96</v>
      </c>
      <c r="R215" s="164" t="s">
        <v>96</v>
      </c>
      <c r="S215" s="164" t="s">
        <v>96</v>
      </c>
      <c r="T215" s="164" t="s">
        <v>96</v>
      </c>
      <c r="U215" s="164" t="s">
        <v>96</v>
      </c>
      <c r="V215" s="164" t="s">
        <v>96</v>
      </c>
      <c r="W215" s="164" t="s">
        <v>96</v>
      </c>
      <c r="X215" s="164" t="s">
        <v>96</v>
      </c>
      <c r="Y215" s="164" t="s">
        <v>96</v>
      </c>
      <c r="Z215" s="164" t="s">
        <v>96</v>
      </c>
      <c r="AA215" s="164" t="s">
        <v>96</v>
      </c>
      <c r="AB215" s="164" t="s">
        <v>96</v>
      </c>
      <c r="AC215" s="164" t="s">
        <v>96</v>
      </c>
      <c r="AD215" s="164" t="s">
        <v>96</v>
      </c>
      <c r="AE215" s="164" t="s">
        <v>96</v>
      </c>
      <c r="AF215" s="164" t="s">
        <v>96</v>
      </c>
      <c r="AG215" s="164" t="s">
        <v>96</v>
      </c>
      <c r="AH215" s="164" t="s">
        <v>96</v>
      </c>
      <c r="AI215" s="164" t="s">
        <v>96</v>
      </c>
      <c r="AJ215" s="164" t="s">
        <v>96</v>
      </c>
      <c r="AK215" s="164" t="s">
        <v>96</v>
      </c>
      <c r="AL215" s="164" t="s">
        <v>96</v>
      </c>
      <c r="AM215" s="164" t="s">
        <v>96</v>
      </c>
      <c r="AN215" s="164" t="s">
        <v>96</v>
      </c>
      <c r="AO215" s="164" t="s">
        <v>96</v>
      </c>
      <c r="AP215" s="164" t="s">
        <v>96</v>
      </c>
      <c r="AQ215" s="164" t="s">
        <v>96</v>
      </c>
      <c r="AR215" s="164" t="s">
        <v>96</v>
      </c>
      <c r="AS215" s="164" t="s">
        <v>96</v>
      </c>
      <c r="AT215" s="164" t="s">
        <v>96</v>
      </c>
      <c r="AU215" s="164" t="s">
        <v>96</v>
      </c>
      <c r="AV215" s="164" t="s">
        <v>96</v>
      </c>
      <c r="AW215" s="164" t="s">
        <v>96</v>
      </c>
      <c r="AX215" s="164" t="s">
        <v>96</v>
      </c>
      <c r="AY215" s="164" t="s">
        <v>96</v>
      </c>
      <c r="AZ215" s="164" t="s">
        <v>96</v>
      </c>
      <c r="BA215" s="164" t="s">
        <v>96</v>
      </c>
      <c r="BB215" s="164" t="s">
        <v>96</v>
      </c>
      <c r="BC215" s="164" t="s">
        <v>96</v>
      </c>
      <c r="BD215" s="164" t="s">
        <v>96</v>
      </c>
      <c r="BE215" s="164" t="s">
        <v>96</v>
      </c>
      <c r="BF215" s="164" t="s">
        <v>96</v>
      </c>
      <c r="BG215" s="164" t="s">
        <v>96</v>
      </c>
      <c r="BH215" s="164" t="s">
        <v>96</v>
      </c>
      <c r="BI215" s="164" t="s">
        <v>96</v>
      </c>
      <c r="BJ215" s="164" t="s">
        <v>96</v>
      </c>
      <c r="BK215" s="164" t="s">
        <v>96</v>
      </c>
      <c r="BL215" s="164" t="s">
        <v>96</v>
      </c>
      <c r="BM215" s="164" t="s">
        <v>96</v>
      </c>
      <c r="BN215" s="164" t="s">
        <v>96</v>
      </c>
      <c r="BO215" s="164" t="s">
        <v>96</v>
      </c>
      <c r="BP215" s="164" t="s">
        <v>96</v>
      </c>
      <c r="BQ215" s="164" t="s">
        <v>96</v>
      </c>
      <c r="BR215" s="164" t="s">
        <v>96</v>
      </c>
      <c r="BS215" s="164" t="s">
        <v>96</v>
      </c>
      <c r="BT215" s="164" t="s">
        <v>96</v>
      </c>
      <c r="BU215" s="164" t="s">
        <v>96</v>
      </c>
      <c r="BV215" s="164" t="s">
        <v>96</v>
      </c>
      <c r="BW215" s="164" t="s">
        <v>96</v>
      </c>
      <c r="BX215" s="164" t="s">
        <v>96</v>
      </c>
      <c r="BY215" s="164" t="s">
        <v>96</v>
      </c>
    </row>
    <row r="216" spans="1:77" x14ac:dyDescent="0.25">
      <c r="A216" s="47"/>
      <c r="E216" s="62"/>
      <c r="F216" s="63" t="s">
        <v>229</v>
      </c>
      <c r="G216" s="64"/>
      <c r="H216" s="164">
        <f t="shared" si="20"/>
        <v>5.3879000000000003E-2</v>
      </c>
      <c r="I216" s="164">
        <f t="shared" si="20"/>
        <v>5.8531E-2</v>
      </c>
      <c r="J216" s="164" t="s">
        <v>96</v>
      </c>
      <c r="K216" s="164" t="s">
        <v>96</v>
      </c>
      <c r="L216" s="164" t="s">
        <v>96</v>
      </c>
      <c r="M216" s="164" t="s">
        <v>96</v>
      </c>
      <c r="N216" s="164" t="s">
        <v>96</v>
      </c>
      <c r="O216" s="164" t="s">
        <v>96</v>
      </c>
      <c r="P216" s="164" t="s">
        <v>96</v>
      </c>
      <c r="Q216" s="164" t="s">
        <v>96</v>
      </c>
      <c r="R216" s="164" t="s">
        <v>96</v>
      </c>
      <c r="S216" s="164" t="s">
        <v>96</v>
      </c>
      <c r="T216" s="164" t="s">
        <v>96</v>
      </c>
      <c r="U216" s="164" t="s">
        <v>96</v>
      </c>
      <c r="V216" s="164" t="s">
        <v>96</v>
      </c>
      <c r="W216" s="164" t="s">
        <v>96</v>
      </c>
      <c r="X216" s="164" t="s">
        <v>96</v>
      </c>
      <c r="Y216" s="164" t="s">
        <v>96</v>
      </c>
      <c r="Z216" s="164" t="s">
        <v>96</v>
      </c>
      <c r="AA216" s="164" t="s">
        <v>96</v>
      </c>
      <c r="AB216" s="164" t="s">
        <v>96</v>
      </c>
      <c r="AC216" s="164" t="s">
        <v>96</v>
      </c>
      <c r="AD216" s="164" t="s">
        <v>96</v>
      </c>
      <c r="AE216" s="164" t="s">
        <v>96</v>
      </c>
      <c r="AF216" s="164" t="s">
        <v>96</v>
      </c>
      <c r="AG216" s="164" t="s">
        <v>96</v>
      </c>
      <c r="AH216" s="164" t="s">
        <v>96</v>
      </c>
      <c r="AI216" s="164" t="s">
        <v>96</v>
      </c>
      <c r="AJ216" s="164" t="s">
        <v>96</v>
      </c>
      <c r="AK216" s="164" t="s">
        <v>96</v>
      </c>
      <c r="AL216" s="164" t="s">
        <v>96</v>
      </c>
      <c r="AM216" s="164" t="s">
        <v>96</v>
      </c>
      <c r="AN216" s="164" t="s">
        <v>96</v>
      </c>
      <c r="AO216" s="164" t="s">
        <v>96</v>
      </c>
      <c r="AP216" s="164" t="s">
        <v>96</v>
      </c>
      <c r="AQ216" s="164" t="s">
        <v>96</v>
      </c>
      <c r="AR216" s="164" t="s">
        <v>96</v>
      </c>
      <c r="AS216" s="164" t="s">
        <v>96</v>
      </c>
      <c r="AT216" s="164" t="s">
        <v>96</v>
      </c>
      <c r="AU216" s="164" t="s">
        <v>96</v>
      </c>
      <c r="AV216" s="164" t="s">
        <v>96</v>
      </c>
      <c r="AW216" s="164" t="s">
        <v>96</v>
      </c>
      <c r="AX216" s="164" t="s">
        <v>96</v>
      </c>
      <c r="AY216" s="164" t="s">
        <v>96</v>
      </c>
      <c r="AZ216" s="164" t="s">
        <v>96</v>
      </c>
      <c r="BA216" s="164" t="s">
        <v>96</v>
      </c>
      <c r="BB216" s="164" t="s">
        <v>96</v>
      </c>
      <c r="BC216" s="164" t="s">
        <v>96</v>
      </c>
      <c r="BD216" s="164" t="s">
        <v>96</v>
      </c>
      <c r="BE216" s="164" t="s">
        <v>96</v>
      </c>
      <c r="BF216" s="164" t="s">
        <v>96</v>
      </c>
      <c r="BG216" s="164" t="s">
        <v>96</v>
      </c>
      <c r="BH216" s="164" t="s">
        <v>96</v>
      </c>
      <c r="BI216" s="164" t="s">
        <v>96</v>
      </c>
      <c r="BJ216" s="164" t="s">
        <v>96</v>
      </c>
      <c r="BK216" s="164" t="s">
        <v>96</v>
      </c>
      <c r="BL216" s="164" t="s">
        <v>96</v>
      </c>
      <c r="BM216" s="164" t="s">
        <v>96</v>
      </c>
      <c r="BN216" s="164" t="s">
        <v>96</v>
      </c>
      <c r="BO216" s="164" t="s">
        <v>96</v>
      </c>
      <c r="BP216" s="164" t="s">
        <v>96</v>
      </c>
      <c r="BQ216" s="164" t="s">
        <v>96</v>
      </c>
      <c r="BR216" s="164" t="s">
        <v>96</v>
      </c>
      <c r="BS216" s="164" t="s">
        <v>96</v>
      </c>
      <c r="BT216" s="164" t="s">
        <v>96</v>
      </c>
      <c r="BU216" s="164" t="s">
        <v>96</v>
      </c>
      <c r="BV216" s="164" t="s">
        <v>96</v>
      </c>
      <c r="BW216" s="164" t="s">
        <v>96</v>
      </c>
      <c r="BX216" s="164" t="s">
        <v>96</v>
      </c>
      <c r="BY216" s="164" t="s">
        <v>96</v>
      </c>
    </row>
    <row r="217" spans="1:77" x14ac:dyDescent="0.25">
      <c r="A217" s="47"/>
      <c r="E217" s="62"/>
      <c r="F217" s="63" t="s">
        <v>246</v>
      </c>
      <c r="G217" s="64"/>
      <c r="H217" s="164">
        <v>5.3699999999999998E-2</v>
      </c>
      <c r="I217" s="164">
        <v>6.4199999999999993E-2</v>
      </c>
      <c r="J217" s="164" t="s">
        <v>96</v>
      </c>
      <c r="K217" s="164" t="s">
        <v>96</v>
      </c>
      <c r="L217" s="164" t="s">
        <v>96</v>
      </c>
      <c r="M217" s="164" t="s">
        <v>96</v>
      </c>
      <c r="N217" s="164" t="s">
        <v>96</v>
      </c>
      <c r="O217" s="164" t="s">
        <v>96</v>
      </c>
      <c r="P217" s="164" t="s">
        <v>96</v>
      </c>
      <c r="Q217" s="164" t="s">
        <v>96</v>
      </c>
      <c r="R217" s="164" t="s">
        <v>96</v>
      </c>
      <c r="S217" s="164" t="s">
        <v>96</v>
      </c>
      <c r="T217" s="164" t="s">
        <v>96</v>
      </c>
      <c r="U217" s="164" t="s">
        <v>96</v>
      </c>
      <c r="V217" s="164" t="s">
        <v>96</v>
      </c>
      <c r="W217" s="164" t="s">
        <v>96</v>
      </c>
      <c r="X217" s="164" t="s">
        <v>96</v>
      </c>
      <c r="Y217" s="164" t="s">
        <v>96</v>
      </c>
      <c r="Z217" s="164" t="s">
        <v>96</v>
      </c>
      <c r="AA217" s="164" t="s">
        <v>96</v>
      </c>
      <c r="AB217" s="164" t="s">
        <v>96</v>
      </c>
      <c r="AC217" s="164" t="s">
        <v>96</v>
      </c>
      <c r="AD217" s="164" t="s">
        <v>96</v>
      </c>
      <c r="AE217" s="164" t="s">
        <v>96</v>
      </c>
      <c r="AF217" s="164" t="s">
        <v>96</v>
      </c>
      <c r="AG217" s="164" t="s">
        <v>96</v>
      </c>
      <c r="AH217" s="164" t="s">
        <v>96</v>
      </c>
      <c r="AI217" s="164" t="s">
        <v>96</v>
      </c>
      <c r="AJ217" s="164" t="s">
        <v>96</v>
      </c>
      <c r="AK217" s="164" t="s">
        <v>96</v>
      </c>
      <c r="AL217" s="164" t="s">
        <v>96</v>
      </c>
      <c r="AM217" s="164" t="s">
        <v>96</v>
      </c>
      <c r="AN217" s="164" t="s">
        <v>96</v>
      </c>
      <c r="AO217" s="164" t="s">
        <v>96</v>
      </c>
      <c r="AP217" s="164" t="s">
        <v>96</v>
      </c>
      <c r="AQ217" s="164" t="s">
        <v>96</v>
      </c>
      <c r="AR217" s="164" t="s">
        <v>96</v>
      </c>
      <c r="AS217" s="164" t="s">
        <v>96</v>
      </c>
      <c r="AT217" s="164" t="s">
        <v>96</v>
      </c>
      <c r="AU217" s="164" t="s">
        <v>96</v>
      </c>
      <c r="AV217" s="164" t="s">
        <v>96</v>
      </c>
      <c r="AW217" s="164" t="s">
        <v>96</v>
      </c>
      <c r="AX217" s="164" t="s">
        <v>96</v>
      </c>
      <c r="AY217" s="164" t="s">
        <v>96</v>
      </c>
      <c r="AZ217" s="164" t="s">
        <v>96</v>
      </c>
      <c r="BA217" s="164" t="s">
        <v>96</v>
      </c>
      <c r="BB217" s="164" t="s">
        <v>96</v>
      </c>
      <c r="BC217" s="164" t="s">
        <v>96</v>
      </c>
      <c r="BD217" s="164" t="s">
        <v>96</v>
      </c>
      <c r="BE217" s="164" t="s">
        <v>96</v>
      </c>
      <c r="BF217" s="164" t="s">
        <v>96</v>
      </c>
      <c r="BG217" s="164" t="s">
        <v>96</v>
      </c>
      <c r="BH217" s="164" t="s">
        <v>96</v>
      </c>
      <c r="BI217" s="164" t="s">
        <v>96</v>
      </c>
      <c r="BJ217" s="164" t="s">
        <v>96</v>
      </c>
      <c r="BK217" s="164" t="s">
        <v>96</v>
      </c>
      <c r="BL217" s="164" t="s">
        <v>96</v>
      </c>
      <c r="BM217" s="164" t="s">
        <v>96</v>
      </c>
      <c r="BN217" s="164" t="s">
        <v>96</v>
      </c>
      <c r="BO217" s="164" t="s">
        <v>96</v>
      </c>
      <c r="BP217" s="164" t="s">
        <v>96</v>
      </c>
      <c r="BQ217" s="164" t="s">
        <v>96</v>
      </c>
      <c r="BR217" s="164" t="s">
        <v>96</v>
      </c>
      <c r="BS217" s="164" t="s">
        <v>96</v>
      </c>
      <c r="BT217" s="164" t="s">
        <v>96</v>
      </c>
      <c r="BU217" s="164" t="s">
        <v>96</v>
      </c>
      <c r="BV217" s="164" t="s">
        <v>96</v>
      </c>
      <c r="BW217" s="164" t="s">
        <v>96</v>
      </c>
      <c r="BX217" s="164" t="s">
        <v>96</v>
      </c>
      <c r="BY217" s="164" t="s">
        <v>96</v>
      </c>
    </row>
    <row r="218" spans="1:77" x14ac:dyDescent="0.25">
      <c r="A218" s="47"/>
      <c r="E218" s="62"/>
      <c r="F218" s="63" t="s">
        <v>247</v>
      </c>
      <c r="G218" s="64"/>
      <c r="H218" s="166">
        <f t="shared" si="20"/>
        <v>39626</v>
      </c>
      <c r="I218" s="166">
        <f t="shared" si="20"/>
        <v>39346</v>
      </c>
      <c r="J218" s="164" t="s">
        <v>96</v>
      </c>
      <c r="K218" s="164" t="s">
        <v>96</v>
      </c>
      <c r="L218" s="164" t="s">
        <v>96</v>
      </c>
      <c r="M218" s="164" t="s">
        <v>96</v>
      </c>
      <c r="N218" s="164" t="s">
        <v>96</v>
      </c>
      <c r="O218" s="164" t="s">
        <v>96</v>
      </c>
      <c r="P218" s="164" t="s">
        <v>96</v>
      </c>
      <c r="Q218" s="164" t="s">
        <v>96</v>
      </c>
      <c r="R218" s="164" t="s">
        <v>96</v>
      </c>
      <c r="S218" s="164" t="s">
        <v>96</v>
      </c>
      <c r="T218" s="164" t="s">
        <v>96</v>
      </c>
      <c r="U218" s="164" t="s">
        <v>96</v>
      </c>
      <c r="V218" s="164" t="s">
        <v>96</v>
      </c>
      <c r="W218" s="164" t="s">
        <v>96</v>
      </c>
      <c r="X218" s="164" t="s">
        <v>96</v>
      </c>
      <c r="Y218" s="164" t="s">
        <v>96</v>
      </c>
      <c r="Z218" s="164" t="s">
        <v>96</v>
      </c>
      <c r="AA218" s="164" t="s">
        <v>96</v>
      </c>
      <c r="AB218" s="164" t="s">
        <v>96</v>
      </c>
      <c r="AC218" s="164" t="s">
        <v>96</v>
      </c>
      <c r="AD218" s="164" t="s">
        <v>96</v>
      </c>
      <c r="AE218" s="164" t="s">
        <v>96</v>
      </c>
      <c r="AF218" s="164" t="s">
        <v>96</v>
      </c>
      <c r="AG218" s="164" t="s">
        <v>96</v>
      </c>
      <c r="AH218" s="164" t="s">
        <v>96</v>
      </c>
      <c r="AI218" s="164" t="s">
        <v>96</v>
      </c>
      <c r="AJ218" s="164" t="s">
        <v>96</v>
      </c>
      <c r="AK218" s="164" t="s">
        <v>96</v>
      </c>
      <c r="AL218" s="164" t="s">
        <v>96</v>
      </c>
      <c r="AM218" s="164" t="s">
        <v>96</v>
      </c>
      <c r="AN218" s="164" t="s">
        <v>96</v>
      </c>
      <c r="AO218" s="164" t="s">
        <v>96</v>
      </c>
      <c r="AP218" s="164" t="s">
        <v>96</v>
      </c>
      <c r="AQ218" s="164" t="s">
        <v>96</v>
      </c>
      <c r="AR218" s="164" t="s">
        <v>96</v>
      </c>
      <c r="AS218" s="164" t="s">
        <v>96</v>
      </c>
      <c r="AT218" s="164" t="s">
        <v>96</v>
      </c>
      <c r="AU218" s="164" t="s">
        <v>96</v>
      </c>
      <c r="AV218" s="164" t="s">
        <v>96</v>
      </c>
      <c r="AW218" s="164" t="s">
        <v>96</v>
      </c>
      <c r="AX218" s="164" t="s">
        <v>96</v>
      </c>
      <c r="AY218" s="164" t="s">
        <v>96</v>
      </c>
      <c r="AZ218" s="164" t="s">
        <v>96</v>
      </c>
      <c r="BA218" s="164" t="s">
        <v>96</v>
      </c>
      <c r="BB218" s="164" t="s">
        <v>96</v>
      </c>
      <c r="BC218" s="164" t="s">
        <v>96</v>
      </c>
      <c r="BD218" s="164" t="s">
        <v>96</v>
      </c>
      <c r="BE218" s="164" t="s">
        <v>96</v>
      </c>
      <c r="BF218" s="164" t="s">
        <v>96</v>
      </c>
      <c r="BG218" s="164" t="s">
        <v>96</v>
      </c>
      <c r="BH218" s="164" t="s">
        <v>96</v>
      </c>
      <c r="BI218" s="164" t="s">
        <v>96</v>
      </c>
      <c r="BJ218" s="164" t="s">
        <v>96</v>
      </c>
      <c r="BK218" s="164" t="s">
        <v>96</v>
      </c>
      <c r="BL218" s="164" t="s">
        <v>96</v>
      </c>
      <c r="BM218" s="164" t="s">
        <v>96</v>
      </c>
      <c r="BN218" s="164" t="s">
        <v>96</v>
      </c>
      <c r="BO218" s="164" t="s">
        <v>96</v>
      </c>
      <c r="BP218" s="164" t="s">
        <v>96</v>
      </c>
      <c r="BQ218" s="164" t="s">
        <v>96</v>
      </c>
      <c r="BR218" s="164" t="s">
        <v>96</v>
      </c>
      <c r="BS218" s="164" t="s">
        <v>96</v>
      </c>
      <c r="BT218" s="164" t="s">
        <v>96</v>
      </c>
      <c r="BU218" s="164" t="s">
        <v>96</v>
      </c>
      <c r="BV218" s="164" t="s">
        <v>96</v>
      </c>
      <c r="BW218" s="164" t="s">
        <v>96</v>
      </c>
      <c r="BX218" s="164" t="s">
        <v>96</v>
      </c>
      <c r="BY218" s="164" t="s">
        <v>96</v>
      </c>
    </row>
    <row r="219" spans="1:77" x14ac:dyDescent="0.25">
      <c r="A219" s="47"/>
      <c r="E219" s="62"/>
      <c r="F219" s="63"/>
      <c r="G219" s="64"/>
      <c r="H219" s="100"/>
      <c r="I219" s="100"/>
      <c r="J219" s="100"/>
      <c r="K219" s="100"/>
      <c r="L219" s="100"/>
      <c r="M219" s="100"/>
      <c r="N219" s="100"/>
      <c r="O219" s="100"/>
      <c r="P219" s="100"/>
      <c r="Q219" s="100"/>
      <c r="R219" s="142"/>
      <c r="S219" s="100"/>
      <c r="T219" s="100"/>
      <c r="U219" s="100"/>
      <c r="V219" s="100"/>
      <c r="W219" s="100"/>
      <c r="X219" s="100"/>
      <c r="Y219" s="100"/>
      <c r="Z219" s="100"/>
      <c r="AA219" s="100"/>
      <c r="AB219" s="100"/>
      <c r="AC219" s="100"/>
      <c r="AD219" s="100"/>
      <c r="AE219" s="100"/>
      <c r="AF219" s="100"/>
      <c r="AG219" s="100"/>
      <c r="AH219" s="100"/>
      <c r="AI219" s="100"/>
      <c r="AJ219" s="100"/>
      <c r="AK219" s="100"/>
      <c r="AL219" s="100"/>
      <c r="AM219" s="100"/>
      <c r="AN219" s="100"/>
      <c r="AO219" s="100"/>
      <c r="AP219" s="100"/>
      <c r="AQ219" s="100"/>
      <c r="AR219" s="100"/>
      <c r="AS219" s="100"/>
      <c r="AT219" s="100"/>
      <c r="AU219" s="100"/>
      <c r="AV219" s="100"/>
      <c r="AW219" s="100"/>
      <c r="AX219" s="100"/>
      <c r="AY219" s="100"/>
      <c r="AZ219" s="100"/>
      <c r="BA219" s="100"/>
      <c r="BB219" s="100"/>
      <c r="BC219" s="100"/>
      <c r="BD219" s="100"/>
      <c r="BE219" s="100"/>
      <c r="BF219" s="100"/>
      <c r="BG219" s="100"/>
      <c r="BH219" s="100"/>
      <c r="BI219" s="100"/>
      <c r="BJ219" s="100"/>
      <c r="BK219" s="100"/>
      <c r="BL219" s="100"/>
      <c r="BM219" s="100"/>
      <c r="BN219" s="100"/>
      <c r="BO219" s="100"/>
      <c r="BP219" s="100"/>
      <c r="BQ219" s="100"/>
      <c r="BR219" s="100"/>
      <c r="BS219" s="100"/>
      <c r="BT219" s="100"/>
      <c r="BU219" s="100"/>
      <c r="BV219" s="100"/>
      <c r="BW219" s="100"/>
      <c r="BX219" s="100"/>
      <c r="BY219" s="100"/>
    </row>
    <row r="220" spans="1:77" x14ac:dyDescent="0.25">
      <c r="A220" s="47"/>
      <c r="E220" s="62"/>
      <c r="F220" s="63" t="s">
        <v>248</v>
      </c>
      <c r="G220" s="64"/>
      <c r="H220" s="100"/>
      <c r="I220" s="100"/>
      <c r="J220" s="100"/>
      <c r="K220" s="100"/>
      <c r="L220" s="100"/>
      <c r="M220" s="100"/>
      <c r="N220" s="100"/>
      <c r="O220" s="100"/>
      <c r="P220" s="100"/>
      <c r="Q220" s="100"/>
      <c r="R220" s="142"/>
      <c r="S220" s="100"/>
      <c r="T220" s="100"/>
      <c r="U220" s="100"/>
      <c r="V220" s="100"/>
      <c r="W220" s="100"/>
      <c r="X220" s="100"/>
      <c r="Y220" s="100"/>
      <c r="Z220" s="100"/>
      <c r="AA220" s="100"/>
      <c r="AB220" s="100"/>
      <c r="AC220" s="100"/>
      <c r="AD220" s="100"/>
      <c r="AE220" s="100"/>
      <c r="AF220" s="100"/>
      <c r="AG220" s="100"/>
      <c r="AH220" s="100"/>
      <c r="AI220" s="100"/>
      <c r="AJ220" s="100"/>
      <c r="AK220" s="100"/>
      <c r="AL220" s="100"/>
      <c r="AM220" s="100"/>
      <c r="AN220" s="100"/>
      <c r="AO220" s="100"/>
      <c r="AP220" s="100"/>
      <c r="AQ220" s="100"/>
      <c r="AR220" s="100"/>
      <c r="AS220" s="100"/>
      <c r="AT220" s="100"/>
      <c r="AU220" s="100"/>
      <c r="AV220" s="100"/>
      <c r="AW220" s="100"/>
      <c r="AX220" s="100"/>
      <c r="AY220" s="100"/>
      <c r="AZ220" s="100"/>
      <c r="BA220" s="100"/>
      <c r="BB220" s="100"/>
      <c r="BC220" s="100"/>
      <c r="BD220" s="100"/>
      <c r="BE220" s="100"/>
      <c r="BF220" s="100"/>
      <c r="BG220" s="100"/>
      <c r="BH220" s="100"/>
      <c r="BI220" s="100"/>
      <c r="BJ220" s="100"/>
      <c r="BK220" s="100"/>
      <c r="BL220" s="100"/>
      <c r="BM220" s="100"/>
      <c r="BN220" s="100"/>
      <c r="BO220" s="100"/>
      <c r="BP220" s="100"/>
      <c r="BQ220" s="100"/>
      <c r="BR220" s="100"/>
      <c r="BS220" s="100"/>
      <c r="BT220" s="100"/>
      <c r="BU220" s="100"/>
      <c r="BV220" s="100"/>
      <c r="BW220" s="100"/>
      <c r="BX220" s="100"/>
      <c r="BY220" s="100"/>
    </row>
    <row r="221" spans="1:77" x14ac:dyDescent="0.25">
      <c r="A221" s="47"/>
      <c r="E221" s="62"/>
      <c r="F221" s="63" t="s">
        <v>226</v>
      </c>
      <c r="G221" s="64"/>
      <c r="H221" s="164" t="s">
        <v>96</v>
      </c>
      <c r="I221" s="164" t="s">
        <v>96</v>
      </c>
      <c r="J221" s="164" t="s">
        <v>96</v>
      </c>
      <c r="K221" s="164">
        <f t="shared" ref="K221:L225" si="21">K198</f>
        <v>-4.0683999999999998E-2</v>
      </c>
      <c r="L221" s="164">
        <f t="shared" si="21"/>
        <v>-1.5413E-2</v>
      </c>
      <c r="M221" s="164" t="s">
        <v>96</v>
      </c>
      <c r="N221" s="164" t="s">
        <v>96</v>
      </c>
      <c r="O221" s="164" t="s">
        <v>96</v>
      </c>
      <c r="P221" s="164" t="s">
        <v>96</v>
      </c>
      <c r="Q221" s="164" t="s">
        <v>96</v>
      </c>
      <c r="R221" s="164" t="s">
        <v>96</v>
      </c>
      <c r="S221" s="164" t="s">
        <v>96</v>
      </c>
      <c r="T221" s="164" t="s">
        <v>96</v>
      </c>
      <c r="U221" s="164" t="s">
        <v>96</v>
      </c>
      <c r="V221" s="164" t="s">
        <v>96</v>
      </c>
      <c r="W221" s="164" t="s">
        <v>96</v>
      </c>
      <c r="X221" s="164" t="s">
        <v>96</v>
      </c>
      <c r="Y221" s="164" t="s">
        <v>96</v>
      </c>
      <c r="Z221" s="164" t="s">
        <v>96</v>
      </c>
      <c r="AA221" s="164" t="s">
        <v>96</v>
      </c>
      <c r="AB221" s="164" t="s">
        <v>96</v>
      </c>
      <c r="AC221" s="164" t="s">
        <v>96</v>
      </c>
      <c r="AD221" s="164" t="s">
        <v>96</v>
      </c>
      <c r="AE221" s="164" t="s">
        <v>96</v>
      </c>
      <c r="AF221" s="164" t="s">
        <v>96</v>
      </c>
      <c r="AG221" s="164" t="s">
        <v>96</v>
      </c>
      <c r="AH221" s="164" t="s">
        <v>96</v>
      </c>
      <c r="AI221" s="164" t="s">
        <v>96</v>
      </c>
      <c r="AJ221" s="164" t="s">
        <v>96</v>
      </c>
      <c r="AK221" s="164" t="s">
        <v>96</v>
      </c>
      <c r="AL221" s="164" t="s">
        <v>96</v>
      </c>
      <c r="AM221" s="164" t="s">
        <v>96</v>
      </c>
      <c r="AN221" s="164" t="s">
        <v>96</v>
      </c>
      <c r="AO221" s="164" t="s">
        <v>96</v>
      </c>
      <c r="AP221" s="164" t="s">
        <v>96</v>
      </c>
      <c r="AQ221" s="164" t="s">
        <v>96</v>
      </c>
      <c r="AR221" s="164" t="s">
        <v>96</v>
      </c>
      <c r="AS221" s="164" t="s">
        <v>96</v>
      </c>
      <c r="AT221" s="164" t="s">
        <v>96</v>
      </c>
      <c r="AU221" s="164" t="s">
        <v>96</v>
      </c>
      <c r="AV221" s="164" t="s">
        <v>96</v>
      </c>
      <c r="AW221" s="164" t="s">
        <v>96</v>
      </c>
      <c r="AX221" s="164" t="s">
        <v>96</v>
      </c>
      <c r="AY221" s="164" t="s">
        <v>96</v>
      </c>
      <c r="AZ221" s="164" t="s">
        <v>96</v>
      </c>
      <c r="BA221" s="164" t="s">
        <v>96</v>
      </c>
      <c r="BB221" s="164" t="s">
        <v>96</v>
      </c>
      <c r="BC221" s="164" t="s">
        <v>96</v>
      </c>
      <c r="BD221" s="164" t="s">
        <v>96</v>
      </c>
      <c r="BE221" s="164" t="s">
        <v>96</v>
      </c>
      <c r="BF221" s="164" t="s">
        <v>96</v>
      </c>
      <c r="BG221" s="164" t="s">
        <v>96</v>
      </c>
      <c r="BH221" s="164" t="s">
        <v>96</v>
      </c>
      <c r="BI221" s="164" t="s">
        <v>96</v>
      </c>
      <c r="BJ221" s="164" t="s">
        <v>96</v>
      </c>
      <c r="BK221" s="164" t="s">
        <v>96</v>
      </c>
      <c r="BL221" s="164" t="s">
        <v>96</v>
      </c>
      <c r="BM221" s="164" t="s">
        <v>96</v>
      </c>
      <c r="BN221" s="164" t="s">
        <v>96</v>
      </c>
      <c r="BO221" s="164" t="s">
        <v>96</v>
      </c>
      <c r="BP221" s="164" t="s">
        <v>96</v>
      </c>
      <c r="BQ221" s="164" t="s">
        <v>96</v>
      </c>
      <c r="BR221" s="164" t="s">
        <v>96</v>
      </c>
      <c r="BS221" s="164" t="s">
        <v>96</v>
      </c>
      <c r="BT221" s="164" t="s">
        <v>96</v>
      </c>
      <c r="BU221" s="164" t="s">
        <v>96</v>
      </c>
      <c r="BV221" s="164" t="s">
        <v>96</v>
      </c>
      <c r="BW221" s="164" t="s">
        <v>96</v>
      </c>
      <c r="BX221" s="164" t="s">
        <v>96</v>
      </c>
      <c r="BY221" s="164" t="s">
        <v>96</v>
      </c>
    </row>
    <row r="222" spans="1:77" x14ac:dyDescent="0.25">
      <c r="A222" s="47"/>
      <c r="E222" s="62"/>
      <c r="F222" s="63" t="s">
        <v>228</v>
      </c>
      <c r="G222" s="64"/>
      <c r="H222" s="164" t="s">
        <v>96</v>
      </c>
      <c r="I222" s="164" t="s">
        <v>96</v>
      </c>
      <c r="J222" s="164" t="s">
        <v>96</v>
      </c>
      <c r="K222" s="164">
        <f t="shared" si="21"/>
        <v>0.11079</v>
      </c>
      <c r="L222" s="164">
        <f t="shared" si="21"/>
        <v>0.13453699999999999</v>
      </c>
      <c r="M222" s="164" t="s">
        <v>96</v>
      </c>
      <c r="N222" s="164" t="s">
        <v>96</v>
      </c>
      <c r="O222" s="164" t="s">
        <v>96</v>
      </c>
      <c r="P222" s="164" t="s">
        <v>96</v>
      </c>
      <c r="Q222" s="164" t="s">
        <v>96</v>
      </c>
      <c r="R222" s="164" t="s">
        <v>96</v>
      </c>
      <c r="S222" s="164" t="s">
        <v>96</v>
      </c>
      <c r="T222" s="164" t="s">
        <v>96</v>
      </c>
      <c r="U222" s="164" t="s">
        <v>96</v>
      </c>
      <c r="V222" s="164" t="s">
        <v>96</v>
      </c>
      <c r="W222" s="164" t="s">
        <v>96</v>
      </c>
      <c r="X222" s="164" t="s">
        <v>96</v>
      </c>
      <c r="Y222" s="164" t="s">
        <v>96</v>
      </c>
      <c r="Z222" s="164" t="s">
        <v>96</v>
      </c>
      <c r="AA222" s="164" t="s">
        <v>96</v>
      </c>
      <c r="AB222" s="164" t="s">
        <v>96</v>
      </c>
      <c r="AC222" s="164" t="s">
        <v>96</v>
      </c>
      <c r="AD222" s="164" t="s">
        <v>96</v>
      </c>
      <c r="AE222" s="164" t="s">
        <v>96</v>
      </c>
      <c r="AF222" s="164" t="s">
        <v>96</v>
      </c>
      <c r="AG222" s="164" t="s">
        <v>96</v>
      </c>
      <c r="AH222" s="164" t="s">
        <v>96</v>
      </c>
      <c r="AI222" s="164" t="s">
        <v>96</v>
      </c>
      <c r="AJ222" s="164" t="s">
        <v>96</v>
      </c>
      <c r="AK222" s="164" t="s">
        <v>96</v>
      </c>
      <c r="AL222" s="164" t="s">
        <v>96</v>
      </c>
      <c r="AM222" s="164" t="s">
        <v>96</v>
      </c>
      <c r="AN222" s="164" t="s">
        <v>96</v>
      </c>
      <c r="AO222" s="164" t="s">
        <v>96</v>
      </c>
      <c r="AP222" s="164" t="s">
        <v>96</v>
      </c>
      <c r="AQ222" s="164" t="s">
        <v>96</v>
      </c>
      <c r="AR222" s="164" t="s">
        <v>96</v>
      </c>
      <c r="AS222" s="164" t="s">
        <v>96</v>
      </c>
      <c r="AT222" s="164" t="s">
        <v>96</v>
      </c>
      <c r="AU222" s="164" t="s">
        <v>96</v>
      </c>
      <c r="AV222" s="164" t="s">
        <v>96</v>
      </c>
      <c r="AW222" s="164" t="s">
        <v>96</v>
      </c>
      <c r="AX222" s="164" t="s">
        <v>96</v>
      </c>
      <c r="AY222" s="164" t="s">
        <v>96</v>
      </c>
      <c r="AZ222" s="164" t="s">
        <v>96</v>
      </c>
      <c r="BA222" s="164" t="s">
        <v>96</v>
      </c>
      <c r="BB222" s="164" t="s">
        <v>96</v>
      </c>
      <c r="BC222" s="164" t="s">
        <v>96</v>
      </c>
      <c r="BD222" s="164" t="s">
        <v>96</v>
      </c>
      <c r="BE222" s="164" t="s">
        <v>96</v>
      </c>
      <c r="BF222" s="164" t="s">
        <v>96</v>
      </c>
      <c r="BG222" s="164" t="s">
        <v>96</v>
      </c>
      <c r="BH222" s="164" t="s">
        <v>96</v>
      </c>
      <c r="BI222" s="164" t="s">
        <v>96</v>
      </c>
      <c r="BJ222" s="164" t="s">
        <v>96</v>
      </c>
      <c r="BK222" s="164" t="s">
        <v>96</v>
      </c>
      <c r="BL222" s="164" t="s">
        <v>96</v>
      </c>
      <c r="BM222" s="164" t="s">
        <v>96</v>
      </c>
      <c r="BN222" s="164" t="s">
        <v>96</v>
      </c>
      <c r="BO222" s="164" t="s">
        <v>96</v>
      </c>
      <c r="BP222" s="164" t="s">
        <v>96</v>
      </c>
      <c r="BQ222" s="164" t="s">
        <v>96</v>
      </c>
      <c r="BR222" s="164" t="s">
        <v>96</v>
      </c>
      <c r="BS222" s="164" t="s">
        <v>96</v>
      </c>
      <c r="BT222" s="164" t="s">
        <v>96</v>
      </c>
      <c r="BU222" s="164" t="s">
        <v>96</v>
      </c>
      <c r="BV222" s="164" t="s">
        <v>96</v>
      </c>
      <c r="BW222" s="164" t="s">
        <v>96</v>
      </c>
      <c r="BX222" s="164" t="s">
        <v>96</v>
      </c>
      <c r="BY222" s="164" t="s">
        <v>96</v>
      </c>
    </row>
    <row r="223" spans="1:77" x14ac:dyDescent="0.25">
      <c r="A223" s="47"/>
      <c r="E223" s="62"/>
      <c r="F223" s="63" t="s">
        <v>229</v>
      </c>
      <c r="G223" s="64"/>
      <c r="H223" s="164" t="s">
        <v>96</v>
      </c>
      <c r="I223" s="164" t="s">
        <v>96</v>
      </c>
      <c r="J223" s="164" t="s">
        <v>96</v>
      </c>
      <c r="K223" s="164">
        <f t="shared" si="21"/>
        <v>0.104958</v>
      </c>
      <c r="L223" s="164">
        <v>0.129363373228643</v>
      </c>
      <c r="M223" s="164" t="s">
        <v>96</v>
      </c>
      <c r="N223" s="164" t="s">
        <v>96</v>
      </c>
      <c r="O223" s="164" t="s">
        <v>96</v>
      </c>
      <c r="P223" s="164" t="s">
        <v>96</v>
      </c>
      <c r="Q223" s="164" t="s">
        <v>96</v>
      </c>
      <c r="R223" s="164" t="s">
        <v>96</v>
      </c>
      <c r="S223" s="164" t="s">
        <v>96</v>
      </c>
      <c r="T223" s="164" t="s">
        <v>96</v>
      </c>
      <c r="U223" s="164" t="s">
        <v>96</v>
      </c>
      <c r="V223" s="164" t="s">
        <v>96</v>
      </c>
      <c r="W223" s="164" t="s">
        <v>96</v>
      </c>
      <c r="X223" s="164" t="s">
        <v>96</v>
      </c>
      <c r="Y223" s="164" t="s">
        <v>96</v>
      </c>
      <c r="Z223" s="164" t="s">
        <v>96</v>
      </c>
      <c r="AA223" s="164" t="s">
        <v>96</v>
      </c>
      <c r="AB223" s="164" t="s">
        <v>96</v>
      </c>
      <c r="AC223" s="164" t="s">
        <v>96</v>
      </c>
      <c r="AD223" s="164" t="s">
        <v>96</v>
      </c>
      <c r="AE223" s="164" t="s">
        <v>96</v>
      </c>
      <c r="AF223" s="164" t="s">
        <v>96</v>
      </c>
      <c r="AG223" s="164" t="s">
        <v>96</v>
      </c>
      <c r="AH223" s="164" t="s">
        <v>96</v>
      </c>
      <c r="AI223" s="164" t="s">
        <v>96</v>
      </c>
      <c r="AJ223" s="164" t="s">
        <v>96</v>
      </c>
      <c r="AK223" s="164" t="s">
        <v>96</v>
      </c>
      <c r="AL223" s="164" t="s">
        <v>96</v>
      </c>
      <c r="AM223" s="164" t="s">
        <v>96</v>
      </c>
      <c r="AN223" s="164" t="s">
        <v>96</v>
      </c>
      <c r="AO223" s="164" t="s">
        <v>96</v>
      </c>
      <c r="AP223" s="164" t="s">
        <v>96</v>
      </c>
      <c r="AQ223" s="164" t="s">
        <v>96</v>
      </c>
      <c r="AR223" s="164" t="s">
        <v>96</v>
      </c>
      <c r="AS223" s="164" t="s">
        <v>96</v>
      </c>
      <c r="AT223" s="164" t="s">
        <v>96</v>
      </c>
      <c r="AU223" s="164" t="s">
        <v>96</v>
      </c>
      <c r="AV223" s="164" t="s">
        <v>96</v>
      </c>
      <c r="AW223" s="164" t="s">
        <v>96</v>
      </c>
      <c r="AX223" s="164" t="s">
        <v>96</v>
      </c>
      <c r="AY223" s="164" t="s">
        <v>96</v>
      </c>
      <c r="AZ223" s="164" t="s">
        <v>96</v>
      </c>
      <c r="BA223" s="164" t="s">
        <v>96</v>
      </c>
      <c r="BB223" s="164" t="s">
        <v>96</v>
      </c>
      <c r="BC223" s="164" t="s">
        <v>96</v>
      </c>
      <c r="BD223" s="164" t="s">
        <v>96</v>
      </c>
      <c r="BE223" s="164" t="s">
        <v>96</v>
      </c>
      <c r="BF223" s="164" t="s">
        <v>96</v>
      </c>
      <c r="BG223" s="164" t="s">
        <v>96</v>
      </c>
      <c r="BH223" s="164" t="s">
        <v>96</v>
      </c>
      <c r="BI223" s="164" t="s">
        <v>96</v>
      </c>
      <c r="BJ223" s="164" t="s">
        <v>96</v>
      </c>
      <c r="BK223" s="164" t="s">
        <v>96</v>
      </c>
      <c r="BL223" s="164" t="s">
        <v>96</v>
      </c>
      <c r="BM223" s="164" t="s">
        <v>96</v>
      </c>
      <c r="BN223" s="164" t="s">
        <v>96</v>
      </c>
      <c r="BO223" s="164" t="s">
        <v>96</v>
      </c>
      <c r="BP223" s="164" t="s">
        <v>96</v>
      </c>
      <c r="BQ223" s="164" t="s">
        <v>96</v>
      </c>
      <c r="BR223" s="164" t="s">
        <v>96</v>
      </c>
      <c r="BS223" s="164" t="s">
        <v>96</v>
      </c>
      <c r="BT223" s="164" t="s">
        <v>96</v>
      </c>
      <c r="BU223" s="164" t="s">
        <v>96</v>
      </c>
      <c r="BV223" s="164" t="s">
        <v>96</v>
      </c>
      <c r="BW223" s="164" t="s">
        <v>96</v>
      </c>
      <c r="BX223" s="164" t="s">
        <v>96</v>
      </c>
      <c r="BY223" s="164" t="s">
        <v>96</v>
      </c>
    </row>
    <row r="224" spans="1:77" x14ac:dyDescent="0.25">
      <c r="A224" s="47"/>
      <c r="E224" s="62"/>
      <c r="F224" s="63" t="s">
        <v>249</v>
      </c>
      <c r="G224" s="64"/>
      <c r="H224" s="164" t="s">
        <v>96</v>
      </c>
      <c r="I224" s="164" t="s">
        <v>96</v>
      </c>
      <c r="J224" s="164" t="s">
        <v>96</v>
      </c>
      <c r="K224" s="164">
        <f t="shared" si="21"/>
        <v>0.127442</v>
      </c>
      <c r="L224" s="164">
        <v>0.11156767571755877</v>
      </c>
      <c r="M224" s="164" t="s">
        <v>96</v>
      </c>
      <c r="N224" s="164" t="s">
        <v>96</v>
      </c>
      <c r="O224" s="164" t="s">
        <v>96</v>
      </c>
      <c r="P224" s="164" t="s">
        <v>96</v>
      </c>
      <c r="Q224" s="164" t="s">
        <v>96</v>
      </c>
      <c r="R224" s="164" t="s">
        <v>96</v>
      </c>
      <c r="S224" s="164" t="s">
        <v>96</v>
      </c>
      <c r="T224" s="164" t="s">
        <v>96</v>
      </c>
      <c r="U224" s="164" t="s">
        <v>96</v>
      </c>
      <c r="V224" s="164" t="s">
        <v>96</v>
      </c>
      <c r="W224" s="164" t="s">
        <v>96</v>
      </c>
      <c r="X224" s="164" t="s">
        <v>96</v>
      </c>
      <c r="Y224" s="164" t="s">
        <v>96</v>
      </c>
      <c r="Z224" s="164" t="s">
        <v>96</v>
      </c>
      <c r="AA224" s="164" t="s">
        <v>96</v>
      </c>
      <c r="AB224" s="164" t="s">
        <v>96</v>
      </c>
      <c r="AC224" s="164" t="s">
        <v>96</v>
      </c>
      <c r="AD224" s="164" t="s">
        <v>96</v>
      </c>
      <c r="AE224" s="164" t="s">
        <v>96</v>
      </c>
      <c r="AF224" s="164" t="s">
        <v>96</v>
      </c>
      <c r="AG224" s="164" t="s">
        <v>96</v>
      </c>
      <c r="AH224" s="164" t="s">
        <v>96</v>
      </c>
      <c r="AI224" s="164" t="s">
        <v>96</v>
      </c>
      <c r="AJ224" s="164" t="s">
        <v>96</v>
      </c>
      <c r="AK224" s="164" t="s">
        <v>96</v>
      </c>
      <c r="AL224" s="164" t="s">
        <v>96</v>
      </c>
      <c r="AM224" s="164" t="s">
        <v>96</v>
      </c>
      <c r="AN224" s="164" t="s">
        <v>96</v>
      </c>
      <c r="AO224" s="164" t="s">
        <v>96</v>
      </c>
      <c r="AP224" s="164" t="s">
        <v>96</v>
      </c>
      <c r="AQ224" s="164" t="s">
        <v>96</v>
      </c>
      <c r="AR224" s="164" t="s">
        <v>96</v>
      </c>
      <c r="AS224" s="164" t="s">
        <v>96</v>
      </c>
      <c r="AT224" s="164" t="s">
        <v>96</v>
      </c>
      <c r="AU224" s="164" t="s">
        <v>96</v>
      </c>
      <c r="AV224" s="164" t="s">
        <v>96</v>
      </c>
      <c r="AW224" s="164" t="s">
        <v>96</v>
      </c>
      <c r="AX224" s="164" t="s">
        <v>96</v>
      </c>
      <c r="AY224" s="164" t="s">
        <v>96</v>
      </c>
      <c r="AZ224" s="164" t="s">
        <v>96</v>
      </c>
      <c r="BA224" s="164" t="s">
        <v>96</v>
      </c>
      <c r="BB224" s="164" t="s">
        <v>96</v>
      </c>
      <c r="BC224" s="164" t="s">
        <v>96</v>
      </c>
      <c r="BD224" s="164" t="s">
        <v>96</v>
      </c>
      <c r="BE224" s="164" t="s">
        <v>96</v>
      </c>
      <c r="BF224" s="164" t="s">
        <v>96</v>
      </c>
      <c r="BG224" s="164" t="s">
        <v>96</v>
      </c>
      <c r="BH224" s="164" t="s">
        <v>96</v>
      </c>
      <c r="BI224" s="164" t="s">
        <v>96</v>
      </c>
      <c r="BJ224" s="164" t="s">
        <v>96</v>
      </c>
      <c r="BK224" s="164" t="s">
        <v>96</v>
      </c>
      <c r="BL224" s="164" t="s">
        <v>96</v>
      </c>
      <c r="BM224" s="164" t="s">
        <v>96</v>
      </c>
      <c r="BN224" s="164" t="s">
        <v>96</v>
      </c>
      <c r="BO224" s="164" t="s">
        <v>96</v>
      </c>
      <c r="BP224" s="164" t="s">
        <v>96</v>
      </c>
      <c r="BQ224" s="164" t="s">
        <v>96</v>
      </c>
      <c r="BR224" s="164" t="s">
        <v>96</v>
      </c>
      <c r="BS224" s="164" t="s">
        <v>96</v>
      </c>
      <c r="BT224" s="164" t="s">
        <v>96</v>
      </c>
      <c r="BU224" s="164" t="s">
        <v>96</v>
      </c>
      <c r="BV224" s="164" t="s">
        <v>96</v>
      </c>
      <c r="BW224" s="164" t="s">
        <v>96</v>
      </c>
      <c r="BX224" s="164" t="s">
        <v>96</v>
      </c>
      <c r="BY224" s="164" t="s">
        <v>96</v>
      </c>
    </row>
    <row r="225" spans="1:77" x14ac:dyDescent="0.25">
      <c r="A225" s="47"/>
      <c r="E225" s="62"/>
      <c r="F225" s="63" t="s">
        <v>250</v>
      </c>
      <c r="G225" s="64"/>
      <c r="H225" s="164" t="s">
        <v>96</v>
      </c>
      <c r="I225" s="164" t="s">
        <v>96</v>
      </c>
      <c r="J225" s="164" t="s">
        <v>96</v>
      </c>
      <c r="K225" s="166">
        <f t="shared" si="21"/>
        <v>39953</v>
      </c>
      <c r="L225" s="166">
        <f t="shared" si="21"/>
        <v>39980</v>
      </c>
      <c r="M225" s="164" t="s">
        <v>96</v>
      </c>
      <c r="N225" s="164" t="s">
        <v>96</v>
      </c>
      <c r="O225" s="164" t="s">
        <v>96</v>
      </c>
      <c r="P225" s="164" t="s">
        <v>96</v>
      </c>
      <c r="Q225" s="164" t="s">
        <v>96</v>
      </c>
      <c r="R225" s="164" t="s">
        <v>96</v>
      </c>
      <c r="S225" s="164" t="s">
        <v>96</v>
      </c>
      <c r="T225" s="164" t="s">
        <v>96</v>
      </c>
      <c r="U225" s="164" t="s">
        <v>96</v>
      </c>
      <c r="V225" s="164" t="s">
        <v>96</v>
      </c>
      <c r="W225" s="164" t="s">
        <v>96</v>
      </c>
      <c r="X225" s="164" t="s">
        <v>96</v>
      </c>
      <c r="Y225" s="164" t="s">
        <v>96</v>
      </c>
      <c r="Z225" s="164" t="s">
        <v>96</v>
      </c>
      <c r="AA225" s="164" t="s">
        <v>96</v>
      </c>
      <c r="AB225" s="164" t="s">
        <v>96</v>
      </c>
      <c r="AC225" s="164" t="s">
        <v>96</v>
      </c>
      <c r="AD225" s="164" t="s">
        <v>96</v>
      </c>
      <c r="AE225" s="164" t="s">
        <v>96</v>
      </c>
      <c r="AF225" s="164" t="s">
        <v>96</v>
      </c>
      <c r="AG225" s="164" t="s">
        <v>96</v>
      </c>
      <c r="AH225" s="164" t="s">
        <v>96</v>
      </c>
      <c r="AI225" s="164" t="s">
        <v>96</v>
      </c>
      <c r="AJ225" s="164" t="s">
        <v>96</v>
      </c>
      <c r="AK225" s="164" t="s">
        <v>96</v>
      </c>
      <c r="AL225" s="164" t="s">
        <v>96</v>
      </c>
      <c r="AM225" s="164" t="s">
        <v>96</v>
      </c>
      <c r="AN225" s="164" t="s">
        <v>96</v>
      </c>
      <c r="AO225" s="164" t="s">
        <v>96</v>
      </c>
      <c r="AP225" s="164" t="s">
        <v>96</v>
      </c>
      <c r="AQ225" s="164" t="s">
        <v>96</v>
      </c>
      <c r="AR225" s="164" t="s">
        <v>96</v>
      </c>
      <c r="AS225" s="164" t="s">
        <v>96</v>
      </c>
      <c r="AT225" s="164" t="s">
        <v>96</v>
      </c>
      <c r="AU225" s="164" t="s">
        <v>96</v>
      </c>
      <c r="AV225" s="164" t="s">
        <v>96</v>
      </c>
      <c r="AW225" s="164" t="s">
        <v>96</v>
      </c>
      <c r="AX225" s="164" t="s">
        <v>96</v>
      </c>
      <c r="AY225" s="164" t="s">
        <v>96</v>
      </c>
      <c r="AZ225" s="164" t="s">
        <v>96</v>
      </c>
      <c r="BA225" s="164" t="s">
        <v>96</v>
      </c>
      <c r="BB225" s="164" t="s">
        <v>96</v>
      </c>
      <c r="BC225" s="164" t="s">
        <v>96</v>
      </c>
      <c r="BD225" s="164" t="s">
        <v>96</v>
      </c>
      <c r="BE225" s="164" t="s">
        <v>96</v>
      </c>
      <c r="BF225" s="164" t="s">
        <v>96</v>
      </c>
      <c r="BG225" s="164" t="s">
        <v>96</v>
      </c>
      <c r="BH225" s="164" t="s">
        <v>96</v>
      </c>
      <c r="BI225" s="164" t="s">
        <v>96</v>
      </c>
      <c r="BJ225" s="164" t="s">
        <v>96</v>
      </c>
      <c r="BK225" s="164" t="s">
        <v>96</v>
      </c>
      <c r="BL225" s="164" t="s">
        <v>96</v>
      </c>
      <c r="BM225" s="164" t="s">
        <v>96</v>
      </c>
      <c r="BN225" s="164" t="s">
        <v>96</v>
      </c>
      <c r="BO225" s="164" t="s">
        <v>96</v>
      </c>
      <c r="BP225" s="164" t="s">
        <v>96</v>
      </c>
      <c r="BQ225" s="164" t="s">
        <v>96</v>
      </c>
      <c r="BR225" s="164" t="s">
        <v>96</v>
      </c>
      <c r="BS225" s="164" t="s">
        <v>96</v>
      </c>
      <c r="BT225" s="164" t="s">
        <v>96</v>
      </c>
      <c r="BU225" s="164" t="s">
        <v>96</v>
      </c>
      <c r="BV225" s="164" t="s">
        <v>96</v>
      </c>
      <c r="BW225" s="164" t="s">
        <v>96</v>
      </c>
      <c r="BX225" s="164" t="s">
        <v>96</v>
      </c>
      <c r="BY225" s="164" t="s">
        <v>96</v>
      </c>
    </row>
    <row r="226" spans="1:77" x14ac:dyDescent="0.25">
      <c r="A226" s="47"/>
      <c r="E226" s="62"/>
      <c r="F226" s="63"/>
      <c r="G226" s="64"/>
      <c r="H226" s="100"/>
      <c r="I226" s="100"/>
      <c r="J226" s="100"/>
      <c r="K226" s="100"/>
      <c r="L226" s="100"/>
      <c r="M226" s="100"/>
      <c r="N226" s="100"/>
      <c r="O226" s="100"/>
      <c r="P226" s="100"/>
      <c r="Q226" s="100"/>
      <c r="R226" s="142"/>
      <c r="S226" s="100"/>
      <c r="T226" s="100"/>
      <c r="U226" s="100"/>
      <c r="V226" s="100"/>
      <c r="W226" s="100"/>
      <c r="X226" s="100"/>
      <c r="Y226" s="100"/>
      <c r="Z226" s="100"/>
      <c r="AA226" s="100"/>
      <c r="AB226" s="100"/>
      <c r="AC226" s="100"/>
      <c r="AD226" s="100"/>
      <c r="AE226" s="100"/>
      <c r="AF226" s="100"/>
      <c r="AG226" s="100"/>
      <c r="AH226" s="100"/>
      <c r="AI226" s="100"/>
      <c r="AJ226" s="100"/>
      <c r="AK226" s="100"/>
      <c r="AL226" s="100"/>
      <c r="AM226" s="100"/>
      <c r="AN226" s="100"/>
      <c r="AO226" s="100"/>
      <c r="AP226" s="100"/>
      <c r="AQ226" s="100"/>
      <c r="AR226" s="100"/>
      <c r="AS226" s="100"/>
      <c r="AT226" s="100"/>
      <c r="AU226" s="100"/>
      <c r="AV226" s="100"/>
      <c r="AW226" s="100"/>
      <c r="AX226" s="100"/>
      <c r="AY226" s="100"/>
      <c r="AZ226" s="100"/>
      <c r="BA226" s="100"/>
      <c r="BB226" s="100"/>
      <c r="BC226" s="100"/>
      <c r="BD226" s="100"/>
      <c r="BE226" s="100"/>
      <c r="BF226" s="100"/>
      <c r="BG226" s="100"/>
      <c r="BH226" s="100"/>
      <c r="BI226" s="100"/>
      <c r="BJ226" s="100"/>
      <c r="BK226" s="100"/>
      <c r="BL226" s="100"/>
      <c r="BM226" s="100"/>
      <c r="BN226" s="100"/>
      <c r="BO226" s="100"/>
      <c r="BP226" s="100"/>
      <c r="BQ226" s="100"/>
      <c r="BR226" s="100"/>
      <c r="BS226" s="100"/>
      <c r="BT226" s="100"/>
      <c r="BU226" s="100"/>
      <c r="BV226" s="100"/>
      <c r="BW226" s="100"/>
      <c r="BX226" s="100"/>
      <c r="BY226" s="100"/>
    </row>
    <row r="227" spans="1:77" x14ac:dyDescent="0.25">
      <c r="A227" s="47"/>
      <c r="E227" s="62"/>
      <c r="F227" s="63" t="s">
        <v>251</v>
      </c>
      <c r="G227" s="64"/>
      <c r="H227" s="100"/>
      <c r="I227" s="100"/>
      <c r="J227" s="100"/>
      <c r="K227" s="100"/>
      <c r="L227" s="100"/>
      <c r="M227" s="100"/>
      <c r="N227" s="100"/>
      <c r="O227" s="100"/>
      <c r="P227" s="100"/>
      <c r="Q227" s="100"/>
      <c r="R227" s="142"/>
      <c r="S227" s="100"/>
      <c r="T227" s="100"/>
      <c r="U227" s="100"/>
      <c r="V227" s="100"/>
      <c r="W227" s="100"/>
      <c r="X227" s="100"/>
      <c r="Y227" s="100"/>
      <c r="Z227" s="100"/>
      <c r="AA227" s="100"/>
      <c r="AB227" s="100"/>
      <c r="AC227" s="100"/>
      <c r="AD227" s="100"/>
      <c r="AE227" s="100"/>
      <c r="AF227" s="100"/>
      <c r="AG227" s="100"/>
      <c r="AH227" s="100"/>
      <c r="AI227" s="100"/>
      <c r="AJ227" s="100"/>
      <c r="AK227" s="100"/>
      <c r="AL227" s="100"/>
      <c r="AM227" s="100"/>
      <c r="AN227" s="100"/>
      <c r="AO227" s="100"/>
      <c r="AP227" s="100"/>
      <c r="AQ227" s="100"/>
      <c r="AR227" s="100"/>
      <c r="AS227" s="100"/>
      <c r="AT227" s="100"/>
      <c r="AU227" s="100"/>
      <c r="AV227" s="100"/>
      <c r="AW227" s="100"/>
      <c r="AX227" s="100"/>
      <c r="AY227" s="100"/>
      <c r="AZ227" s="100"/>
      <c r="BA227" s="100"/>
      <c r="BB227" s="100"/>
      <c r="BC227" s="100"/>
      <c r="BD227" s="100"/>
      <c r="BE227" s="100"/>
      <c r="BF227" s="100"/>
      <c r="BG227" s="100"/>
      <c r="BH227" s="100"/>
      <c r="BI227" s="100"/>
      <c r="BJ227" s="100"/>
      <c r="BK227" s="100"/>
      <c r="BL227" s="100"/>
      <c r="BM227" s="100"/>
      <c r="BN227" s="100"/>
      <c r="BO227" s="100"/>
      <c r="BP227" s="100"/>
      <c r="BQ227" s="100"/>
      <c r="BR227" s="100"/>
      <c r="BS227" s="100"/>
      <c r="BT227" s="100"/>
      <c r="BU227" s="100"/>
      <c r="BV227" s="100"/>
      <c r="BW227" s="100"/>
      <c r="BX227" s="100"/>
      <c r="BY227" s="100"/>
    </row>
    <row r="228" spans="1:77" x14ac:dyDescent="0.25">
      <c r="A228" s="47"/>
      <c r="E228" s="62"/>
      <c r="F228" s="63" t="s">
        <v>226</v>
      </c>
      <c r="G228" s="64"/>
      <c r="H228" s="164" t="s">
        <v>96</v>
      </c>
      <c r="I228" s="164" t="s">
        <v>96</v>
      </c>
      <c r="J228" s="164" t="s">
        <v>96</v>
      </c>
      <c r="K228" s="164">
        <f>K221</f>
        <v>-4.0683999999999998E-2</v>
      </c>
      <c r="L228" s="164" t="s">
        <v>96</v>
      </c>
      <c r="M228" s="164" t="s">
        <v>96</v>
      </c>
      <c r="N228" s="164" t="s">
        <v>96</v>
      </c>
      <c r="O228" s="164" t="s">
        <v>96</v>
      </c>
      <c r="P228" s="164" t="s">
        <v>96</v>
      </c>
      <c r="Q228" s="164" t="s">
        <v>96</v>
      </c>
      <c r="R228" s="164" t="s">
        <v>96</v>
      </c>
      <c r="S228" s="164" t="s">
        <v>96</v>
      </c>
      <c r="T228" s="164" t="s">
        <v>96</v>
      </c>
      <c r="U228" s="164" t="s">
        <v>96</v>
      </c>
      <c r="V228" s="164" t="s">
        <v>96</v>
      </c>
      <c r="W228" s="164" t="s">
        <v>96</v>
      </c>
      <c r="X228" s="164" t="s">
        <v>96</v>
      </c>
      <c r="Y228" s="164" t="s">
        <v>96</v>
      </c>
      <c r="Z228" s="164" t="s">
        <v>96</v>
      </c>
      <c r="AA228" s="164" t="s">
        <v>96</v>
      </c>
      <c r="AB228" s="164" t="s">
        <v>96</v>
      </c>
      <c r="AC228" s="164" t="s">
        <v>96</v>
      </c>
      <c r="AD228" s="164" t="s">
        <v>96</v>
      </c>
      <c r="AE228" s="164" t="s">
        <v>96</v>
      </c>
      <c r="AF228" s="164" t="s">
        <v>96</v>
      </c>
      <c r="AG228" s="164" t="s">
        <v>96</v>
      </c>
      <c r="AH228" s="164" t="s">
        <v>96</v>
      </c>
      <c r="AI228" s="164" t="s">
        <v>96</v>
      </c>
      <c r="AJ228" s="164" t="s">
        <v>96</v>
      </c>
      <c r="AK228" s="164" t="s">
        <v>96</v>
      </c>
      <c r="AL228" s="164" t="s">
        <v>96</v>
      </c>
      <c r="AM228" s="164" t="s">
        <v>96</v>
      </c>
      <c r="AN228" s="164" t="s">
        <v>96</v>
      </c>
      <c r="AO228" s="164" t="s">
        <v>96</v>
      </c>
      <c r="AP228" s="164" t="s">
        <v>96</v>
      </c>
      <c r="AQ228" s="164" t="s">
        <v>96</v>
      </c>
      <c r="AR228" s="164" t="s">
        <v>96</v>
      </c>
      <c r="AS228" s="164" t="s">
        <v>96</v>
      </c>
      <c r="AT228" s="164" t="s">
        <v>96</v>
      </c>
      <c r="AU228" s="164" t="s">
        <v>96</v>
      </c>
      <c r="AV228" s="164" t="s">
        <v>96</v>
      </c>
      <c r="AW228" s="164" t="s">
        <v>96</v>
      </c>
      <c r="AX228" s="164" t="s">
        <v>96</v>
      </c>
      <c r="AY228" s="164" t="s">
        <v>96</v>
      </c>
      <c r="AZ228" s="164" t="s">
        <v>96</v>
      </c>
      <c r="BA228" s="164" t="s">
        <v>96</v>
      </c>
      <c r="BB228" s="164" t="s">
        <v>96</v>
      </c>
      <c r="BC228" s="164" t="s">
        <v>96</v>
      </c>
      <c r="BD228" s="164" t="s">
        <v>96</v>
      </c>
      <c r="BE228" s="164" t="s">
        <v>96</v>
      </c>
      <c r="BF228" s="164" t="s">
        <v>96</v>
      </c>
      <c r="BG228" s="164" t="s">
        <v>96</v>
      </c>
      <c r="BH228" s="164" t="s">
        <v>96</v>
      </c>
      <c r="BI228" s="164" t="s">
        <v>96</v>
      </c>
      <c r="BJ228" s="164" t="s">
        <v>96</v>
      </c>
      <c r="BK228" s="164" t="s">
        <v>96</v>
      </c>
      <c r="BL228" s="164" t="s">
        <v>96</v>
      </c>
      <c r="BM228" s="164" t="s">
        <v>96</v>
      </c>
      <c r="BN228" s="164" t="s">
        <v>96</v>
      </c>
      <c r="BO228" s="164" t="s">
        <v>96</v>
      </c>
      <c r="BP228" s="164" t="s">
        <v>96</v>
      </c>
      <c r="BQ228" s="164" t="s">
        <v>96</v>
      </c>
      <c r="BR228" s="164" t="s">
        <v>96</v>
      </c>
      <c r="BS228" s="164" t="s">
        <v>96</v>
      </c>
      <c r="BT228" s="164" t="s">
        <v>96</v>
      </c>
      <c r="BU228" s="164" t="s">
        <v>96</v>
      </c>
      <c r="BV228" s="164" t="s">
        <v>96</v>
      </c>
      <c r="BW228" s="164" t="s">
        <v>96</v>
      </c>
      <c r="BX228" s="164" t="s">
        <v>96</v>
      </c>
      <c r="BY228" s="164" t="s">
        <v>96</v>
      </c>
    </row>
    <row r="229" spans="1:77" x14ac:dyDescent="0.25">
      <c r="A229" s="47"/>
      <c r="E229" s="62"/>
      <c r="F229" s="63" t="s">
        <v>228</v>
      </c>
      <c r="G229" s="64"/>
      <c r="H229" s="164" t="s">
        <v>96</v>
      </c>
      <c r="I229" s="164" t="s">
        <v>96</v>
      </c>
      <c r="J229" s="164" t="s">
        <v>96</v>
      </c>
      <c r="K229" s="164">
        <f>K222</f>
        <v>0.11079</v>
      </c>
      <c r="L229" s="164" t="s">
        <v>96</v>
      </c>
      <c r="M229" s="164" t="s">
        <v>96</v>
      </c>
      <c r="N229" s="164" t="s">
        <v>96</v>
      </c>
      <c r="O229" s="164" t="s">
        <v>96</v>
      </c>
      <c r="P229" s="164" t="s">
        <v>96</v>
      </c>
      <c r="Q229" s="164" t="s">
        <v>96</v>
      </c>
      <c r="R229" s="164" t="s">
        <v>96</v>
      </c>
      <c r="S229" s="164" t="s">
        <v>96</v>
      </c>
      <c r="T229" s="164" t="s">
        <v>96</v>
      </c>
      <c r="U229" s="164" t="s">
        <v>96</v>
      </c>
      <c r="V229" s="164" t="s">
        <v>96</v>
      </c>
      <c r="W229" s="164" t="s">
        <v>96</v>
      </c>
      <c r="X229" s="164" t="s">
        <v>96</v>
      </c>
      <c r="Y229" s="164" t="s">
        <v>96</v>
      </c>
      <c r="Z229" s="164" t="s">
        <v>96</v>
      </c>
      <c r="AA229" s="164" t="s">
        <v>96</v>
      </c>
      <c r="AB229" s="164" t="s">
        <v>96</v>
      </c>
      <c r="AC229" s="164" t="s">
        <v>96</v>
      </c>
      <c r="AD229" s="164" t="s">
        <v>96</v>
      </c>
      <c r="AE229" s="164" t="s">
        <v>96</v>
      </c>
      <c r="AF229" s="164" t="s">
        <v>96</v>
      </c>
      <c r="AG229" s="164" t="s">
        <v>96</v>
      </c>
      <c r="AH229" s="164" t="s">
        <v>96</v>
      </c>
      <c r="AI229" s="164" t="s">
        <v>96</v>
      </c>
      <c r="AJ229" s="164" t="s">
        <v>96</v>
      </c>
      <c r="AK229" s="164" t="s">
        <v>96</v>
      </c>
      <c r="AL229" s="164" t="s">
        <v>96</v>
      </c>
      <c r="AM229" s="164" t="s">
        <v>96</v>
      </c>
      <c r="AN229" s="164" t="s">
        <v>96</v>
      </c>
      <c r="AO229" s="164" t="s">
        <v>96</v>
      </c>
      <c r="AP229" s="164" t="s">
        <v>96</v>
      </c>
      <c r="AQ229" s="164" t="s">
        <v>96</v>
      </c>
      <c r="AR229" s="164" t="s">
        <v>96</v>
      </c>
      <c r="AS229" s="164" t="s">
        <v>96</v>
      </c>
      <c r="AT229" s="164" t="s">
        <v>96</v>
      </c>
      <c r="AU229" s="164" t="s">
        <v>96</v>
      </c>
      <c r="AV229" s="164" t="s">
        <v>96</v>
      </c>
      <c r="AW229" s="164" t="s">
        <v>96</v>
      </c>
      <c r="AX229" s="164" t="s">
        <v>96</v>
      </c>
      <c r="AY229" s="164" t="s">
        <v>96</v>
      </c>
      <c r="AZ229" s="164" t="s">
        <v>96</v>
      </c>
      <c r="BA229" s="164" t="s">
        <v>96</v>
      </c>
      <c r="BB229" s="164" t="s">
        <v>96</v>
      </c>
      <c r="BC229" s="164" t="s">
        <v>96</v>
      </c>
      <c r="BD229" s="164" t="s">
        <v>96</v>
      </c>
      <c r="BE229" s="164" t="s">
        <v>96</v>
      </c>
      <c r="BF229" s="164" t="s">
        <v>96</v>
      </c>
      <c r="BG229" s="164" t="s">
        <v>96</v>
      </c>
      <c r="BH229" s="164" t="s">
        <v>96</v>
      </c>
      <c r="BI229" s="164" t="s">
        <v>96</v>
      </c>
      <c r="BJ229" s="164" t="s">
        <v>96</v>
      </c>
      <c r="BK229" s="164" t="s">
        <v>96</v>
      </c>
      <c r="BL229" s="164" t="s">
        <v>96</v>
      </c>
      <c r="BM229" s="164" t="s">
        <v>96</v>
      </c>
      <c r="BN229" s="164" t="s">
        <v>96</v>
      </c>
      <c r="BO229" s="164" t="s">
        <v>96</v>
      </c>
      <c r="BP229" s="164" t="s">
        <v>96</v>
      </c>
      <c r="BQ229" s="164" t="s">
        <v>96</v>
      </c>
      <c r="BR229" s="164" t="s">
        <v>96</v>
      </c>
      <c r="BS229" s="164" t="s">
        <v>96</v>
      </c>
      <c r="BT229" s="164" t="s">
        <v>96</v>
      </c>
      <c r="BU229" s="164" t="s">
        <v>96</v>
      </c>
      <c r="BV229" s="164" t="s">
        <v>96</v>
      </c>
      <c r="BW229" s="164" t="s">
        <v>96</v>
      </c>
      <c r="BX229" s="164" t="s">
        <v>96</v>
      </c>
      <c r="BY229" s="164" t="s">
        <v>96</v>
      </c>
    </row>
    <row r="230" spans="1:77" x14ac:dyDescent="0.25">
      <c r="A230" s="47"/>
      <c r="E230" s="62"/>
      <c r="F230" s="63" t="s">
        <v>229</v>
      </c>
      <c r="G230" s="64"/>
      <c r="H230" s="164" t="s">
        <v>96</v>
      </c>
      <c r="I230" s="164" t="s">
        <v>96</v>
      </c>
      <c r="J230" s="164" t="s">
        <v>96</v>
      </c>
      <c r="K230" s="164">
        <f>K223</f>
        <v>0.104958</v>
      </c>
      <c r="L230" s="164" t="s">
        <v>96</v>
      </c>
      <c r="M230" s="164" t="s">
        <v>96</v>
      </c>
      <c r="N230" s="164" t="s">
        <v>96</v>
      </c>
      <c r="O230" s="164" t="s">
        <v>96</v>
      </c>
      <c r="P230" s="164" t="s">
        <v>96</v>
      </c>
      <c r="Q230" s="164" t="s">
        <v>96</v>
      </c>
      <c r="R230" s="164" t="s">
        <v>96</v>
      </c>
      <c r="S230" s="164" t="s">
        <v>96</v>
      </c>
      <c r="T230" s="164" t="s">
        <v>96</v>
      </c>
      <c r="U230" s="164" t="s">
        <v>96</v>
      </c>
      <c r="V230" s="164" t="s">
        <v>96</v>
      </c>
      <c r="W230" s="164" t="s">
        <v>96</v>
      </c>
      <c r="X230" s="164" t="s">
        <v>96</v>
      </c>
      <c r="Y230" s="164" t="s">
        <v>96</v>
      </c>
      <c r="Z230" s="164" t="s">
        <v>96</v>
      </c>
      <c r="AA230" s="164" t="s">
        <v>96</v>
      </c>
      <c r="AB230" s="164" t="s">
        <v>96</v>
      </c>
      <c r="AC230" s="164" t="s">
        <v>96</v>
      </c>
      <c r="AD230" s="164" t="s">
        <v>96</v>
      </c>
      <c r="AE230" s="164" t="s">
        <v>96</v>
      </c>
      <c r="AF230" s="164" t="s">
        <v>96</v>
      </c>
      <c r="AG230" s="164" t="s">
        <v>96</v>
      </c>
      <c r="AH230" s="164" t="s">
        <v>96</v>
      </c>
      <c r="AI230" s="164" t="s">
        <v>96</v>
      </c>
      <c r="AJ230" s="164" t="s">
        <v>96</v>
      </c>
      <c r="AK230" s="164" t="s">
        <v>96</v>
      </c>
      <c r="AL230" s="164" t="s">
        <v>96</v>
      </c>
      <c r="AM230" s="164" t="s">
        <v>96</v>
      </c>
      <c r="AN230" s="164" t="s">
        <v>96</v>
      </c>
      <c r="AO230" s="164" t="s">
        <v>96</v>
      </c>
      <c r="AP230" s="164" t="s">
        <v>96</v>
      </c>
      <c r="AQ230" s="164" t="s">
        <v>96</v>
      </c>
      <c r="AR230" s="164" t="s">
        <v>96</v>
      </c>
      <c r="AS230" s="164" t="s">
        <v>96</v>
      </c>
      <c r="AT230" s="164" t="s">
        <v>96</v>
      </c>
      <c r="AU230" s="164" t="s">
        <v>96</v>
      </c>
      <c r="AV230" s="164" t="s">
        <v>96</v>
      </c>
      <c r="AW230" s="164" t="s">
        <v>96</v>
      </c>
      <c r="AX230" s="164" t="s">
        <v>96</v>
      </c>
      <c r="AY230" s="164" t="s">
        <v>96</v>
      </c>
      <c r="AZ230" s="164" t="s">
        <v>96</v>
      </c>
      <c r="BA230" s="164" t="s">
        <v>96</v>
      </c>
      <c r="BB230" s="164" t="s">
        <v>96</v>
      </c>
      <c r="BC230" s="164" t="s">
        <v>96</v>
      </c>
      <c r="BD230" s="164" t="s">
        <v>96</v>
      </c>
      <c r="BE230" s="164" t="s">
        <v>96</v>
      </c>
      <c r="BF230" s="164" t="s">
        <v>96</v>
      </c>
      <c r="BG230" s="164" t="s">
        <v>96</v>
      </c>
      <c r="BH230" s="164" t="s">
        <v>96</v>
      </c>
      <c r="BI230" s="164" t="s">
        <v>96</v>
      </c>
      <c r="BJ230" s="164" t="s">
        <v>96</v>
      </c>
      <c r="BK230" s="164" t="s">
        <v>96</v>
      </c>
      <c r="BL230" s="164" t="s">
        <v>96</v>
      </c>
      <c r="BM230" s="164" t="s">
        <v>96</v>
      </c>
      <c r="BN230" s="164" t="s">
        <v>96</v>
      </c>
      <c r="BO230" s="164" t="s">
        <v>96</v>
      </c>
      <c r="BP230" s="164" t="s">
        <v>96</v>
      </c>
      <c r="BQ230" s="164" t="s">
        <v>96</v>
      </c>
      <c r="BR230" s="164" t="s">
        <v>96</v>
      </c>
      <c r="BS230" s="164" t="s">
        <v>96</v>
      </c>
      <c r="BT230" s="164" t="s">
        <v>96</v>
      </c>
      <c r="BU230" s="164" t="s">
        <v>96</v>
      </c>
      <c r="BV230" s="164" t="s">
        <v>96</v>
      </c>
      <c r="BW230" s="164" t="s">
        <v>96</v>
      </c>
      <c r="BX230" s="164" t="s">
        <v>96</v>
      </c>
      <c r="BY230" s="164" t="s">
        <v>96</v>
      </c>
    </row>
    <row r="231" spans="1:77" x14ac:dyDescent="0.25">
      <c r="A231" s="47"/>
      <c r="E231" s="62"/>
      <c r="F231" s="63" t="s">
        <v>252</v>
      </c>
      <c r="G231" s="64"/>
      <c r="H231" s="164" t="s">
        <v>96</v>
      </c>
      <c r="I231" s="164" t="s">
        <v>96</v>
      </c>
      <c r="J231" s="164" t="s">
        <v>96</v>
      </c>
      <c r="K231" s="164">
        <f>K224</f>
        <v>0.127442</v>
      </c>
      <c r="L231" s="164" t="s">
        <v>96</v>
      </c>
      <c r="M231" s="164" t="s">
        <v>96</v>
      </c>
      <c r="N231" s="164" t="s">
        <v>96</v>
      </c>
      <c r="O231" s="164" t="s">
        <v>96</v>
      </c>
      <c r="P231" s="164" t="s">
        <v>96</v>
      </c>
      <c r="Q231" s="164" t="s">
        <v>96</v>
      </c>
      <c r="R231" s="164" t="s">
        <v>96</v>
      </c>
      <c r="S231" s="164" t="s">
        <v>96</v>
      </c>
      <c r="T231" s="164" t="s">
        <v>96</v>
      </c>
      <c r="U231" s="164" t="s">
        <v>96</v>
      </c>
      <c r="V231" s="164" t="s">
        <v>96</v>
      </c>
      <c r="W231" s="164" t="s">
        <v>96</v>
      </c>
      <c r="X231" s="164" t="s">
        <v>96</v>
      </c>
      <c r="Y231" s="164" t="s">
        <v>96</v>
      </c>
      <c r="Z231" s="164" t="s">
        <v>96</v>
      </c>
      <c r="AA231" s="164" t="s">
        <v>96</v>
      </c>
      <c r="AB231" s="164" t="s">
        <v>96</v>
      </c>
      <c r="AC231" s="164" t="s">
        <v>96</v>
      </c>
      <c r="AD231" s="164" t="s">
        <v>96</v>
      </c>
      <c r="AE231" s="164" t="s">
        <v>96</v>
      </c>
      <c r="AF231" s="164" t="s">
        <v>96</v>
      </c>
      <c r="AG231" s="164" t="s">
        <v>96</v>
      </c>
      <c r="AH231" s="164" t="s">
        <v>96</v>
      </c>
      <c r="AI231" s="164" t="s">
        <v>96</v>
      </c>
      <c r="AJ231" s="164" t="s">
        <v>96</v>
      </c>
      <c r="AK231" s="164" t="s">
        <v>96</v>
      </c>
      <c r="AL231" s="164" t="s">
        <v>96</v>
      </c>
      <c r="AM231" s="164" t="s">
        <v>96</v>
      </c>
      <c r="AN231" s="164" t="s">
        <v>96</v>
      </c>
      <c r="AO231" s="164" t="s">
        <v>96</v>
      </c>
      <c r="AP231" s="164" t="s">
        <v>96</v>
      </c>
      <c r="AQ231" s="164" t="s">
        <v>96</v>
      </c>
      <c r="AR231" s="164" t="s">
        <v>96</v>
      </c>
      <c r="AS231" s="164" t="s">
        <v>96</v>
      </c>
      <c r="AT231" s="164" t="s">
        <v>96</v>
      </c>
      <c r="AU231" s="164" t="s">
        <v>96</v>
      </c>
      <c r="AV231" s="164" t="s">
        <v>96</v>
      </c>
      <c r="AW231" s="164" t="s">
        <v>96</v>
      </c>
      <c r="AX231" s="164" t="s">
        <v>96</v>
      </c>
      <c r="AY231" s="164" t="s">
        <v>96</v>
      </c>
      <c r="AZ231" s="164" t="s">
        <v>96</v>
      </c>
      <c r="BA231" s="164" t="s">
        <v>96</v>
      </c>
      <c r="BB231" s="164" t="s">
        <v>96</v>
      </c>
      <c r="BC231" s="164" t="s">
        <v>96</v>
      </c>
      <c r="BD231" s="164" t="s">
        <v>96</v>
      </c>
      <c r="BE231" s="164" t="s">
        <v>96</v>
      </c>
      <c r="BF231" s="164" t="s">
        <v>96</v>
      </c>
      <c r="BG231" s="164" t="s">
        <v>96</v>
      </c>
      <c r="BH231" s="164" t="s">
        <v>96</v>
      </c>
      <c r="BI231" s="164" t="s">
        <v>96</v>
      </c>
      <c r="BJ231" s="164" t="s">
        <v>96</v>
      </c>
      <c r="BK231" s="164" t="s">
        <v>96</v>
      </c>
      <c r="BL231" s="164" t="s">
        <v>96</v>
      </c>
      <c r="BM231" s="164" t="s">
        <v>96</v>
      </c>
      <c r="BN231" s="164" t="s">
        <v>96</v>
      </c>
      <c r="BO231" s="164" t="s">
        <v>96</v>
      </c>
      <c r="BP231" s="164" t="s">
        <v>96</v>
      </c>
      <c r="BQ231" s="164" t="s">
        <v>96</v>
      </c>
      <c r="BR231" s="164" t="s">
        <v>96</v>
      </c>
      <c r="BS231" s="164" t="s">
        <v>96</v>
      </c>
      <c r="BT231" s="164" t="s">
        <v>96</v>
      </c>
      <c r="BU231" s="164" t="s">
        <v>96</v>
      </c>
      <c r="BV231" s="164" t="s">
        <v>96</v>
      </c>
      <c r="BW231" s="164" t="s">
        <v>96</v>
      </c>
      <c r="BX231" s="164" t="s">
        <v>96</v>
      </c>
      <c r="BY231" s="164" t="s">
        <v>96</v>
      </c>
    </row>
    <row r="232" spans="1:77" x14ac:dyDescent="0.25">
      <c r="A232" s="47"/>
      <c r="E232" s="62"/>
      <c r="F232" s="63" t="s">
        <v>253</v>
      </c>
      <c r="G232" s="64"/>
      <c r="H232" s="164" t="s">
        <v>96</v>
      </c>
      <c r="I232" s="164" t="s">
        <v>96</v>
      </c>
      <c r="J232" s="164" t="s">
        <v>96</v>
      </c>
      <c r="K232" s="166">
        <f>K225</f>
        <v>39953</v>
      </c>
      <c r="L232" s="164" t="s">
        <v>96</v>
      </c>
      <c r="M232" s="164" t="s">
        <v>96</v>
      </c>
      <c r="N232" s="164" t="s">
        <v>96</v>
      </c>
      <c r="O232" s="164" t="s">
        <v>96</v>
      </c>
      <c r="P232" s="164" t="s">
        <v>96</v>
      </c>
      <c r="Q232" s="164" t="s">
        <v>96</v>
      </c>
      <c r="R232" s="164" t="s">
        <v>96</v>
      </c>
      <c r="S232" s="164" t="s">
        <v>96</v>
      </c>
      <c r="T232" s="164" t="s">
        <v>96</v>
      </c>
      <c r="U232" s="164" t="s">
        <v>96</v>
      </c>
      <c r="V232" s="164" t="s">
        <v>96</v>
      </c>
      <c r="W232" s="164" t="s">
        <v>96</v>
      </c>
      <c r="X232" s="164" t="s">
        <v>96</v>
      </c>
      <c r="Y232" s="164" t="s">
        <v>96</v>
      </c>
      <c r="Z232" s="164" t="s">
        <v>96</v>
      </c>
      <c r="AA232" s="164" t="s">
        <v>96</v>
      </c>
      <c r="AB232" s="164" t="s">
        <v>96</v>
      </c>
      <c r="AC232" s="164" t="s">
        <v>96</v>
      </c>
      <c r="AD232" s="164" t="s">
        <v>96</v>
      </c>
      <c r="AE232" s="164" t="s">
        <v>96</v>
      </c>
      <c r="AF232" s="164" t="s">
        <v>96</v>
      </c>
      <c r="AG232" s="164" t="s">
        <v>96</v>
      </c>
      <c r="AH232" s="164" t="s">
        <v>96</v>
      </c>
      <c r="AI232" s="164" t="s">
        <v>96</v>
      </c>
      <c r="AJ232" s="164" t="s">
        <v>96</v>
      </c>
      <c r="AK232" s="164" t="s">
        <v>96</v>
      </c>
      <c r="AL232" s="164" t="s">
        <v>96</v>
      </c>
      <c r="AM232" s="164" t="s">
        <v>96</v>
      </c>
      <c r="AN232" s="164" t="s">
        <v>96</v>
      </c>
      <c r="AO232" s="164" t="s">
        <v>96</v>
      </c>
      <c r="AP232" s="164" t="s">
        <v>96</v>
      </c>
      <c r="AQ232" s="164" t="s">
        <v>96</v>
      </c>
      <c r="AR232" s="164" t="s">
        <v>96</v>
      </c>
      <c r="AS232" s="164" t="s">
        <v>96</v>
      </c>
      <c r="AT232" s="164" t="s">
        <v>96</v>
      </c>
      <c r="AU232" s="164" t="s">
        <v>96</v>
      </c>
      <c r="AV232" s="164" t="s">
        <v>96</v>
      </c>
      <c r="AW232" s="164" t="s">
        <v>96</v>
      </c>
      <c r="AX232" s="164" t="s">
        <v>96</v>
      </c>
      <c r="AY232" s="164" t="s">
        <v>96</v>
      </c>
      <c r="AZ232" s="164" t="s">
        <v>96</v>
      </c>
      <c r="BA232" s="164" t="s">
        <v>96</v>
      </c>
      <c r="BB232" s="164" t="s">
        <v>96</v>
      </c>
      <c r="BC232" s="164" t="s">
        <v>96</v>
      </c>
      <c r="BD232" s="164" t="s">
        <v>96</v>
      </c>
      <c r="BE232" s="164" t="s">
        <v>96</v>
      </c>
      <c r="BF232" s="164" t="s">
        <v>96</v>
      </c>
      <c r="BG232" s="164" t="s">
        <v>96</v>
      </c>
      <c r="BH232" s="164" t="s">
        <v>96</v>
      </c>
      <c r="BI232" s="164" t="s">
        <v>96</v>
      </c>
      <c r="BJ232" s="164" t="s">
        <v>96</v>
      </c>
      <c r="BK232" s="164" t="s">
        <v>96</v>
      </c>
      <c r="BL232" s="164" t="s">
        <v>96</v>
      </c>
      <c r="BM232" s="164" t="s">
        <v>96</v>
      </c>
      <c r="BN232" s="164" t="s">
        <v>96</v>
      </c>
      <c r="BO232" s="164" t="s">
        <v>96</v>
      </c>
      <c r="BP232" s="164" t="s">
        <v>96</v>
      </c>
      <c r="BQ232" s="164" t="s">
        <v>96</v>
      </c>
      <c r="BR232" s="164" t="s">
        <v>96</v>
      </c>
      <c r="BS232" s="164" t="s">
        <v>96</v>
      </c>
      <c r="BT232" s="164" t="s">
        <v>96</v>
      </c>
      <c r="BU232" s="164" t="s">
        <v>96</v>
      </c>
      <c r="BV232" s="164" t="s">
        <v>96</v>
      </c>
      <c r="BW232" s="164" t="s">
        <v>96</v>
      </c>
      <c r="BX232" s="164" t="s">
        <v>96</v>
      </c>
      <c r="BY232" s="164" t="s">
        <v>96</v>
      </c>
    </row>
    <row r="233" spans="1:77" x14ac:dyDescent="0.25">
      <c r="A233" s="47"/>
      <c r="E233" s="62"/>
      <c r="F233" s="63"/>
      <c r="G233" s="64"/>
      <c r="H233" s="100"/>
      <c r="I233" s="100"/>
      <c r="J233" s="100"/>
      <c r="K233" s="100"/>
      <c r="L233" s="100"/>
      <c r="M233" s="100"/>
      <c r="N233" s="100"/>
      <c r="O233" s="100"/>
      <c r="P233" s="100"/>
      <c r="Q233" s="100"/>
      <c r="R233" s="142"/>
      <c r="S233" s="100"/>
      <c r="T233" s="100"/>
      <c r="U233" s="100"/>
      <c r="V233" s="100"/>
      <c r="W233" s="100"/>
      <c r="X233" s="100"/>
      <c r="Y233" s="100"/>
      <c r="Z233" s="100"/>
      <c r="AA233" s="100"/>
      <c r="AB233" s="100"/>
      <c r="AC233" s="100"/>
      <c r="AD233" s="100"/>
      <c r="AE233" s="100"/>
      <c r="AF233" s="100"/>
      <c r="AG233" s="100"/>
      <c r="AH233" s="100"/>
      <c r="AI233" s="100"/>
      <c r="AJ233" s="100"/>
      <c r="AK233" s="100"/>
      <c r="AL233" s="100"/>
      <c r="AM233" s="100"/>
      <c r="AN233" s="100"/>
      <c r="AO233" s="100"/>
      <c r="AP233" s="100"/>
      <c r="AQ233" s="100"/>
      <c r="AR233" s="100"/>
      <c r="AS233" s="100"/>
      <c r="AT233" s="100"/>
      <c r="AU233" s="100"/>
      <c r="AV233" s="100"/>
      <c r="AW233" s="100"/>
      <c r="AX233" s="100"/>
      <c r="AY233" s="100"/>
      <c r="AZ233" s="100"/>
      <c r="BA233" s="100"/>
      <c r="BB233" s="100"/>
      <c r="BC233" s="100"/>
      <c r="BD233" s="100"/>
      <c r="BE233" s="100"/>
      <c r="BF233" s="100"/>
      <c r="BG233" s="100"/>
      <c r="BH233" s="100"/>
      <c r="BI233" s="100"/>
      <c r="BJ233" s="100"/>
      <c r="BK233" s="100"/>
      <c r="BL233" s="100"/>
      <c r="BM233" s="100"/>
      <c r="BN233" s="100"/>
      <c r="BO233" s="100"/>
      <c r="BP233" s="100"/>
      <c r="BQ233" s="100"/>
      <c r="BR233" s="100"/>
      <c r="BS233" s="100"/>
      <c r="BT233" s="100"/>
      <c r="BU233" s="100"/>
      <c r="BV233" s="100"/>
      <c r="BW233" s="100"/>
      <c r="BX233" s="100"/>
      <c r="BY233" s="100"/>
    </row>
    <row r="234" spans="1:77" x14ac:dyDescent="0.25">
      <c r="A234" s="47"/>
      <c r="E234" s="62"/>
      <c r="F234" s="63" t="s">
        <v>254</v>
      </c>
      <c r="G234" s="64"/>
      <c r="H234" s="100"/>
      <c r="I234" s="100"/>
      <c r="J234" s="100"/>
      <c r="K234" s="100"/>
      <c r="L234" s="100"/>
      <c r="M234" s="100"/>
      <c r="N234" s="100"/>
      <c r="O234" s="100"/>
      <c r="P234" s="100"/>
      <c r="Q234" s="100"/>
      <c r="R234" s="142"/>
      <c r="S234" s="100"/>
      <c r="T234" s="100"/>
      <c r="U234" s="100"/>
      <c r="V234" s="100"/>
      <c r="W234" s="100"/>
      <c r="X234" s="100"/>
      <c r="Y234" s="100"/>
      <c r="Z234" s="100"/>
      <c r="AA234" s="100"/>
      <c r="AB234" s="100"/>
      <c r="AC234" s="100"/>
      <c r="AD234" s="100"/>
      <c r="AE234" s="100"/>
      <c r="AF234" s="100"/>
      <c r="AG234" s="100"/>
      <c r="AH234" s="100"/>
      <c r="AI234" s="100"/>
      <c r="AJ234" s="100"/>
      <c r="AK234" s="100"/>
      <c r="AL234" s="100"/>
      <c r="AM234" s="100"/>
      <c r="AN234" s="100"/>
      <c r="AO234" s="100"/>
      <c r="AP234" s="100"/>
      <c r="AQ234" s="100"/>
      <c r="AR234" s="100"/>
      <c r="AS234" s="100"/>
      <c r="AT234" s="100"/>
      <c r="AU234" s="100"/>
      <c r="AV234" s="100"/>
      <c r="AW234" s="100"/>
      <c r="AX234" s="100"/>
      <c r="AY234" s="100"/>
      <c r="AZ234" s="100"/>
      <c r="BA234" s="100"/>
      <c r="BB234" s="100"/>
      <c r="BC234" s="100"/>
      <c r="BD234" s="100"/>
      <c r="BE234" s="100"/>
      <c r="BF234" s="100"/>
      <c r="BG234" s="100"/>
      <c r="BH234" s="100"/>
      <c r="BI234" s="100"/>
      <c r="BJ234" s="100"/>
      <c r="BK234" s="100"/>
      <c r="BL234" s="100"/>
      <c r="BM234" s="100"/>
      <c r="BN234" s="100"/>
      <c r="BO234" s="100"/>
      <c r="BP234" s="100"/>
      <c r="BQ234" s="100"/>
      <c r="BR234" s="100"/>
      <c r="BS234" s="100"/>
      <c r="BT234" s="100"/>
      <c r="BU234" s="100"/>
      <c r="BV234" s="100"/>
      <c r="BW234" s="100"/>
      <c r="BX234" s="100"/>
      <c r="BY234" s="100"/>
    </row>
    <row r="235" spans="1:77" x14ac:dyDescent="0.25">
      <c r="A235" s="47"/>
      <c r="E235" s="62"/>
      <c r="F235" s="63" t="s">
        <v>226</v>
      </c>
      <c r="G235" s="64"/>
      <c r="H235" s="164" t="s">
        <v>96</v>
      </c>
      <c r="I235" s="164" t="s">
        <v>96</v>
      </c>
      <c r="J235" s="164" t="s">
        <v>96</v>
      </c>
      <c r="K235" s="164" t="s">
        <v>96</v>
      </c>
      <c r="L235" s="164" t="s">
        <v>96</v>
      </c>
      <c r="M235" s="164" t="s">
        <v>96</v>
      </c>
      <c r="N235" s="164" t="s">
        <v>96</v>
      </c>
      <c r="O235" s="164" t="s">
        <v>96</v>
      </c>
      <c r="P235" s="164" t="s">
        <v>96</v>
      </c>
      <c r="Q235" s="164" t="s">
        <v>96</v>
      </c>
      <c r="R235" s="164" t="s">
        <v>96</v>
      </c>
      <c r="S235" s="164" t="s">
        <v>96</v>
      </c>
      <c r="T235" s="164" t="s">
        <v>96</v>
      </c>
      <c r="U235" s="164" t="s">
        <v>96</v>
      </c>
      <c r="V235" s="164" t="s">
        <v>96</v>
      </c>
      <c r="W235" s="164" t="s">
        <v>96</v>
      </c>
      <c r="X235" s="164" t="s">
        <v>96</v>
      </c>
      <c r="Y235" s="164" t="s">
        <v>96</v>
      </c>
      <c r="Z235" s="164" t="s">
        <v>96</v>
      </c>
      <c r="AA235" s="164" t="s">
        <v>96</v>
      </c>
      <c r="AB235" s="164" t="s">
        <v>96</v>
      </c>
      <c r="AC235" s="164">
        <v>5.7502999999999999E-2</v>
      </c>
      <c r="AD235" s="164" t="s">
        <v>96</v>
      </c>
      <c r="AE235" s="164" t="s">
        <v>96</v>
      </c>
      <c r="AF235" s="164">
        <v>5.1714999999999997E-2</v>
      </c>
      <c r="AG235" s="164" t="s">
        <v>96</v>
      </c>
      <c r="AH235" s="164" t="s">
        <v>96</v>
      </c>
      <c r="AI235" s="164" t="s">
        <v>96</v>
      </c>
      <c r="AJ235" s="164" t="s">
        <v>96</v>
      </c>
      <c r="AK235" s="164" t="s">
        <v>96</v>
      </c>
      <c r="AL235" s="164" t="s">
        <v>96</v>
      </c>
      <c r="AM235" s="164" t="s">
        <v>96</v>
      </c>
      <c r="AN235" s="164">
        <v>5.0384999999999999E-2</v>
      </c>
      <c r="AO235" s="164" t="s">
        <v>96</v>
      </c>
      <c r="AP235" s="164" t="s">
        <v>96</v>
      </c>
      <c r="AQ235" s="164" t="s">
        <v>96</v>
      </c>
      <c r="AR235" s="164" t="s">
        <v>96</v>
      </c>
      <c r="AS235" s="164" t="s">
        <v>96</v>
      </c>
      <c r="AT235" s="164" t="s">
        <v>96</v>
      </c>
      <c r="AU235" s="164" t="s">
        <v>96</v>
      </c>
      <c r="AV235" s="164" t="s">
        <v>96</v>
      </c>
      <c r="AW235" s="164" t="s">
        <v>96</v>
      </c>
      <c r="AX235" s="164">
        <v>4.5595999999999998E-2</v>
      </c>
      <c r="AY235" s="164" t="s">
        <v>96</v>
      </c>
      <c r="AZ235" s="164" t="s">
        <v>96</v>
      </c>
      <c r="BA235" s="164" t="s">
        <v>96</v>
      </c>
      <c r="BB235" s="164" t="s">
        <v>96</v>
      </c>
      <c r="BC235" s="164">
        <v>0.59903499999999998</v>
      </c>
      <c r="BD235" s="164">
        <v>1.2932110000000001</v>
      </c>
      <c r="BE235" s="164" t="s">
        <v>96</v>
      </c>
      <c r="BF235" s="164" t="s">
        <v>96</v>
      </c>
      <c r="BG235" s="164">
        <v>-1.9331000000000001E-2</v>
      </c>
      <c r="BH235" s="164" t="s">
        <v>96</v>
      </c>
      <c r="BI235" s="164">
        <v>-4.5455000000000002E-2</v>
      </c>
      <c r="BJ235" s="164" t="s">
        <v>96</v>
      </c>
      <c r="BK235" s="164" t="s">
        <v>96</v>
      </c>
      <c r="BL235" s="164">
        <v>0.107123</v>
      </c>
      <c r="BM235" s="164" t="s">
        <v>96</v>
      </c>
      <c r="BN235" s="164" t="s">
        <v>96</v>
      </c>
      <c r="BO235" s="164" t="s">
        <v>96</v>
      </c>
      <c r="BP235" s="164" t="s">
        <v>96</v>
      </c>
      <c r="BQ235" s="164" t="s">
        <v>96</v>
      </c>
      <c r="BR235" s="164" t="s">
        <v>96</v>
      </c>
      <c r="BS235" s="164" t="s">
        <v>96</v>
      </c>
      <c r="BT235" s="164" t="s">
        <v>96</v>
      </c>
      <c r="BU235" s="164" t="s">
        <v>96</v>
      </c>
      <c r="BV235" s="164" t="s">
        <v>96</v>
      </c>
      <c r="BW235" s="164" t="s">
        <v>96</v>
      </c>
      <c r="BX235" s="164" t="s">
        <v>96</v>
      </c>
      <c r="BY235" s="164" t="s">
        <v>96</v>
      </c>
    </row>
    <row r="236" spans="1:77" x14ac:dyDescent="0.25">
      <c r="A236" s="47"/>
      <c r="E236" s="62"/>
      <c r="F236" s="63" t="s">
        <v>228</v>
      </c>
      <c r="G236" s="64"/>
      <c r="H236" s="164" t="s">
        <v>96</v>
      </c>
      <c r="I236" s="164" t="s">
        <v>96</v>
      </c>
      <c r="J236" s="164" t="s">
        <v>96</v>
      </c>
      <c r="K236" s="164" t="s">
        <v>96</v>
      </c>
      <c r="L236" s="164" t="s">
        <v>96</v>
      </c>
      <c r="M236" s="164" t="s">
        <v>96</v>
      </c>
      <c r="N236" s="164" t="s">
        <v>96</v>
      </c>
      <c r="O236" s="164" t="s">
        <v>96</v>
      </c>
      <c r="P236" s="164" t="s">
        <v>96</v>
      </c>
      <c r="Q236" s="164" t="s">
        <v>96</v>
      </c>
      <c r="R236" s="164" t="s">
        <v>96</v>
      </c>
      <c r="S236" s="164" t="s">
        <v>96</v>
      </c>
      <c r="T236" s="164" t="s">
        <v>96</v>
      </c>
      <c r="U236" s="164" t="s">
        <v>96</v>
      </c>
      <c r="V236" s="164" t="s">
        <v>96</v>
      </c>
      <c r="W236" s="164" t="s">
        <v>96</v>
      </c>
      <c r="X236" s="164" t="s">
        <v>96</v>
      </c>
      <c r="Y236" s="164" t="s">
        <v>96</v>
      </c>
      <c r="Z236" s="164" t="s">
        <v>96</v>
      </c>
      <c r="AA236" s="164" t="s">
        <v>96</v>
      </c>
      <c r="AB236" s="164" t="s">
        <v>96</v>
      </c>
      <c r="AC236" s="164">
        <v>7.6982999999999996E-2</v>
      </c>
      <c r="AD236" s="164" t="s">
        <v>96</v>
      </c>
      <c r="AE236" s="164" t="s">
        <v>96</v>
      </c>
      <c r="AF236" s="164">
        <v>7.6616000000000004E-2</v>
      </c>
      <c r="AG236" s="164" t="s">
        <v>96</v>
      </c>
      <c r="AH236" s="164" t="s">
        <v>96</v>
      </c>
      <c r="AI236" s="164" t="s">
        <v>96</v>
      </c>
      <c r="AJ236" s="164" t="s">
        <v>96</v>
      </c>
      <c r="AK236" s="164" t="s">
        <v>96</v>
      </c>
      <c r="AL236" s="164" t="s">
        <v>96</v>
      </c>
      <c r="AM236" s="164" t="s">
        <v>96</v>
      </c>
      <c r="AN236" s="164">
        <v>7.7507000000000006E-2</v>
      </c>
      <c r="AO236" s="164" t="s">
        <v>96</v>
      </c>
      <c r="AP236" s="164" t="s">
        <v>96</v>
      </c>
      <c r="AQ236" s="164" t="s">
        <v>96</v>
      </c>
      <c r="AR236" s="164" t="s">
        <v>96</v>
      </c>
      <c r="AS236" s="164" t="s">
        <v>96</v>
      </c>
      <c r="AT236" s="164" t="s">
        <v>96</v>
      </c>
      <c r="AU236" s="164" t="s">
        <v>96</v>
      </c>
      <c r="AV236" s="164" t="s">
        <v>96</v>
      </c>
      <c r="AW236" s="164" t="s">
        <v>96</v>
      </c>
      <c r="AX236" s="164">
        <v>7.6662999999999995E-2</v>
      </c>
      <c r="AY236" s="164" t="s">
        <v>96</v>
      </c>
      <c r="AZ236" s="164" t="s">
        <v>96</v>
      </c>
      <c r="BA236" s="164" t="s">
        <v>96</v>
      </c>
      <c r="BB236" s="164" t="s">
        <v>96</v>
      </c>
      <c r="BC236" s="164" t="s">
        <v>96</v>
      </c>
      <c r="BD236" s="164" t="s">
        <v>96</v>
      </c>
      <c r="BE236" s="164" t="s">
        <v>96</v>
      </c>
      <c r="BF236" s="164" t="s">
        <v>96</v>
      </c>
      <c r="BG236" s="164" t="s">
        <v>96</v>
      </c>
      <c r="BH236" s="164" t="s">
        <v>96</v>
      </c>
      <c r="BI236" s="164" t="s">
        <v>96</v>
      </c>
      <c r="BJ236" s="164" t="s">
        <v>96</v>
      </c>
      <c r="BK236" s="164" t="s">
        <v>96</v>
      </c>
      <c r="BL236" s="164" t="s">
        <v>96</v>
      </c>
      <c r="BM236" s="164" t="s">
        <v>96</v>
      </c>
      <c r="BN236" s="164" t="s">
        <v>96</v>
      </c>
      <c r="BO236" s="164" t="s">
        <v>96</v>
      </c>
      <c r="BP236" s="164" t="s">
        <v>96</v>
      </c>
      <c r="BQ236" s="164" t="s">
        <v>96</v>
      </c>
      <c r="BR236" s="164" t="s">
        <v>96</v>
      </c>
      <c r="BS236" s="164" t="s">
        <v>96</v>
      </c>
      <c r="BT236" s="164" t="s">
        <v>96</v>
      </c>
      <c r="BU236" s="164" t="s">
        <v>96</v>
      </c>
      <c r="BV236" s="164" t="s">
        <v>96</v>
      </c>
      <c r="BW236" s="164" t="s">
        <v>96</v>
      </c>
      <c r="BX236" s="164" t="s">
        <v>96</v>
      </c>
      <c r="BY236" s="164" t="s">
        <v>96</v>
      </c>
    </row>
    <row r="237" spans="1:77" x14ac:dyDescent="0.25">
      <c r="A237" s="47"/>
      <c r="E237" s="62"/>
      <c r="F237" s="63" t="s">
        <v>229</v>
      </c>
      <c r="G237" s="64"/>
      <c r="H237" s="164" t="s">
        <v>96</v>
      </c>
      <c r="I237" s="164" t="s">
        <v>96</v>
      </c>
      <c r="J237" s="164" t="s">
        <v>96</v>
      </c>
      <c r="K237" s="164" t="s">
        <v>96</v>
      </c>
      <c r="L237" s="164" t="s">
        <v>96</v>
      </c>
      <c r="M237" s="164" t="s">
        <v>96</v>
      </c>
      <c r="N237" s="164" t="s">
        <v>96</v>
      </c>
      <c r="O237" s="164" t="s">
        <v>96</v>
      </c>
      <c r="P237" s="164" t="s">
        <v>96</v>
      </c>
      <c r="Q237" s="164" t="s">
        <v>96</v>
      </c>
      <c r="R237" s="164" t="s">
        <v>96</v>
      </c>
      <c r="S237" s="164" t="s">
        <v>96</v>
      </c>
      <c r="T237" s="164" t="s">
        <v>96</v>
      </c>
      <c r="U237" s="164" t="s">
        <v>96</v>
      </c>
      <c r="V237" s="164" t="s">
        <v>96</v>
      </c>
      <c r="W237" s="164" t="s">
        <v>96</v>
      </c>
      <c r="X237" s="164" t="s">
        <v>96</v>
      </c>
      <c r="Y237" s="164" t="s">
        <v>96</v>
      </c>
      <c r="Z237" s="164" t="s">
        <v>96</v>
      </c>
      <c r="AA237" s="164" t="s">
        <v>96</v>
      </c>
      <c r="AB237" s="164" t="s">
        <v>96</v>
      </c>
      <c r="AC237" s="164">
        <v>6.6003000000000006E-2</v>
      </c>
      <c r="AD237" s="164" t="s">
        <v>96</v>
      </c>
      <c r="AE237" s="164" t="s">
        <v>96</v>
      </c>
      <c r="AF237" s="164">
        <v>6.4292000000000002E-2</v>
      </c>
      <c r="AG237" s="164" t="s">
        <v>96</v>
      </c>
      <c r="AH237" s="164" t="s">
        <v>96</v>
      </c>
      <c r="AI237" s="164" t="s">
        <v>96</v>
      </c>
      <c r="AJ237" s="164" t="s">
        <v>96</v>
      </c>
      <c r="AK237" s="164" t="s">
        <v>96</v>
      </c>
      <c r="AL237" s="164" t="s">
        <v>96</v>
      </c>
      <c r="AM237" s="164" t="s">
        <v>96</v>
      </c>
      <c r="AN237" s="164" t="s">
        <v>96</v>
      </c>
      <c r="AO237" s="164" t="s">
        <v>96</v>
      </c>
      <c r="AP237" s="164" t="s">
        <v>96</v>
      </c>
      <c r="AQ237" s="164" t="s">
        <v>96</v>
      </c>
      <c r="AR237" s="164" t="s">
        <v>96</v>
      </c>
      <c r="AS237" s="164" t="s">
        <v>96</v>
      </c>
      <c r="AT237" s="164" t="s">
        <v>96</v>
      </c>
      <c r="AU237" s="164" t="s">
        <v>96</v>
      </c>
      <c r="AV237" s="164" t="s">
        <v>96</v>
      </c>
      <c r="AW237" s="164" t="s">
        <v>96</v>
      </c>
      <c r="AX237" s="164" t="s">
        <v>96</v>
      </c>
      <c r="AY237" s="164" t="s">
        <v>96</v>
      </c>
      <c r="AZ237" s="164" t="s">
        <v>96</v>
      </c>
      <c r="BA237" s="164" t="s">
        <v>96</v>
      </c>
      <c r="BB237" s="164" t="s">
        <v>96</v>
      </c>
      <c r="BC237" s="164" t="s">
        <v>96</v>
      </c>
      <c r="BD237" s="164" t="s">
        <v>96</v>
      </c>
      <c r="BE237" s="164" t="s">
        <v>96</v>
      </c>
      <c r="BF237" s="164" t="s">
        <v>96</v>
      </c>
      <c r="BG237" s="164" t="s">
        <v>96</v>
      </c>
      <c r="BH237" s="164" t="s">
        <v>96</v>
      </c>
      <c r="BI237" s="164" t="s">
        <v>96</v>
      </c>
      <c r="BJ237" s="164" t="s">
        <v>96</v>
      </c>
      <c r="BK237" s="164" t="s">
        <v>96</v>
      </c>
      <c r="BL237" s="164" t="s">
        <v>96</v>
      </c>
      <c r="BM237" s="164" t="s">
        <v>96</v>
      </c>
      <c r="BN237" s="164" t="s">
        <v>96</v>
      </c>
      <c r="BO237" s="164" t="s">
        <v>96</v>
      </c>
      <c r="BP237" s="164" t="s">
        <v>96</v>
      </c>
      <c r="BQ237" s="164" t="s">
        <v>96</v>
      </c>
      <c r="BR237" s="164" t="s">
        <v>96</v>
      </c>
      <c r="BS237" s="164" t="s">
        <v>96</v>
      </c>
      <c r="BT237" s="164" t="s">
        <v>96</v>
      </c>
      <c r="BU237" s="164" t="s">
        <v>96</v>
      </c>
      <c r="BV237" s="164" t="s">
        <v>96</v>
      </c>
      <c r="BW237" s="164" t="s">
        <v>96</v>
      </c>
      <c r="BX237" s="164" t="s">
        <v>96</v>
      </c>
      <c r="BY237" s="164" t="s">
        <v>96</v>
      </c>
    </row>
    <row r="238" spans="1:77" ht="14" x14ac:dyDescent="0.3">
      <c r="A238" s="47"/>
      <c r="E238" s="62"/>
      <c r="F238" s="63" t="s">
        <v>255</v>
      </c>
      <c r="G238" s="64"/>
      <c r="H238" s="164" t="s">
        <v>96</v>
      </c>
      <c r="I238" s="164" t="s">
        <v>96</v>
      </c>
      <c r="J238" s="164" t="s">
        <v>96</v>
      </c>
      <c r="K238" s="164" t="s">
        <v>96</v>
      </c>
      <c r="L238" s="164" t="s">
        <v>96</v>
      </c>
      <c r="M238" s="164" t="s">
        <v>96</v>
      </c>
      <c r="N238" s="164" t="s">
        <v>96</v>
      </c>
      <c r="O238" s="164" t="s">
        <v>96</v>
      </c>
      <c r="P238" s="164" t="s">
        <v>96</v>
      </c>
      <c r="Q238" s="164" t="s">
        <v>96</v>
      </c>
      <c r="R238" s="164" t="s">
        <v>96</v>
      </c>
      <c r="S238" s="164" t="s">
        <v>96</v>
      </c>
      <c r="T238" s="164" t="s">
        <v>96</v>
      </c>
      <c r="U238" s="164" t="s">
        <v>96</v>
      </c>
      <c r="V238" s="164" t="s">
        <v>96</v>
      </c>
      <c r="W238" s="164" t="s">
        <v>96</v>
      </c>
      <c r="X238" s="164" t="s">
        <v>96</v>
      </c>
      <c r="Y238" s="164" t="s">
        <v>96</v>
      </c>
      <c r="Z238" s="164" t="s">
        <v>96</v>
      </c>
      <c r="AA238" s="164" t="s">
        <v>96</v>
      </c>
      <c r="AB238" s="164" t="s">
        <v>96</v>
      </c>
      <c r="AC238" s="164">
        <v>7.3746000000000006E-2</v>
      </c>
      <c r="AD238" s="164" t="s">
        <v>96</v>
      </c>
      <c r="AE238" s="164" t="s">
        <v>96</v>
      </c>
      <c r="AF238" s="164">
        <v>5.9648E-2</v>
      </c>
      <c r="AG238" s="164" t="s">
        <v>96</v>
      </c>
      <c r="AH238" s="164" t="s">
        <v>96</v>
      </c>
      <c r="AI238" s="164" t="s">
        <v>96</v>
      </c>
      <c r="AJ238" s="164" t="s">
        <v>96</v>
      </c>
      <c r="AK238" s="164" t="s">
        <v>96</v>
      </c>
      <c r="AL238" s="164" t="s">
        <v>96</v>
      </c>
      <c r="AM238" s="164" t="s">
        <v>96</v>
      </c>
      <c r="AN238" s="164">
        <v>6.3878000000000004E-2</v>
      </c>
      <c r="AO238" s="164" t="s">
        <v>96</v>
      </c>
      <c r="AP238" s="164" t="s">
        <v>96</v>
      </c>
      <c r="AQ238" s="164" t="s">
        <v>96</v>
      </c>
      <c r="AR238" s="164" t="s">
        <v>96</v>
      </c>
      <c r="AS238" s="164" t="s">
        <v>96</v>
      </c>
      <c r="AT238" s="164" t="s">
        <v>96</v>
      </c>
      <c r="AU238" s="164" t="s">
        <v>96</v>
      </c>
      <c r="AV238" s="164" t="s">
        <v>96</v>
      </c>
      <c r="AW238" s="164" t="s">
        <v>96</v>
      </c>
      <c r="AX238" s="164">
        <v>7.3815000000000006E-2</v>
      </c>
      <c r="AY238" s="164" t="s">
        <v>96</v>
      </c>
      <c r="AZ238" s="164" t="s">
        <v>96</v>
      </c>
      <c r="BA238" s="164" t="s">
        <v>96</v>
      </c>
      <c r="BB238" s="164" t="s">
        <v>96</v>
      </c>
      <c r="BC238" s="164">
        <v>0.42707000000000001</v>
      </c>
      <c r="BD238" s="164">
        <v>0.61311300000000002</v>
      </c>
      <c r="BE238" s="164" t="s">
        <v>96</v>
      </c>
      <c r="BF238" s="164" t="s">
        <v>96</v>
      </c>
      <c r="BG238" s="164">
        <v>-9.5999999999999992E-3</v>
      </c>
      <c r="BH238" s="164" t="s">
        <v>96</v>
      </c>
      <c r="BI238" s="164">
        <v>-0.144231</v>
      </c>
      <c r="BJ238" s="164" t="s">
        <v>96</v>
      </c>
      <c r="BK238" s="164" t="s">
        <v>96</v>
      </c>
      <c r="BL238" s="164">
        <v>8.5620000000000002E-3</v>
      </c>
      <c r="BM238" s="164" t="s">
        <v>96</v>
      </c>
      <c r="BN238" s="164" t="s">
        <v>96</v>
      </c>
      <c r="BO238" s="164" t="s">
        <v>96</v>
      </c>
      <c r="BP238" s="164" t="s">
        <v>96</v>
      </c>
      <c r="BQ238" s="164" t="s">
        <v>96</v>
      </c>
      <c r="BR238" s="164">
        <v>-0.16807</v>
      </c>
      <c r="BS238" s="164" t="s">
        <v>96</v>
      </c>
      <c r="BT238" s="165">
        <v>2.46E-2</v>
      </c>
      <c r="BU238" s="165">
        <v>-0.1467</v>
      </c>
      <c r="BV238" s="165">
        <v>-0.15959999999999999</v>
      </c>
      <c r="BW238" s="164" t="s">
        <v>96</v>
      </c>
      <c r="BX238" s="164" t="s">
        <v>96</v>
      </c>
      <c r="BY238" s="164" t="s">
        <v>96</v>
      </c>
    </row>
    <row r="239" spans="1:77" x14ac:dyDescent="0.25">
      <c r="A239" s="47"/>
      <c r="E239" s="62"/>
      <c r="F239" s="63" t="s">
        <v>256</v>
      </c>
      <c r="G239" s="64"/>
      <c r="H239" s="164" t="s">
        <v>96</v>
      </c>
      <c r="I239" s="164" t="s">
        <v>96</v>
      </c>
      <c r="J239" s="164" t="s">
        <v>96</v>
      </c>
      <c r="K239" s="164" t="s">
        <v>96</v>
      </c>
      <c r="L239" s="164" t="s">
        <v>96</v>
      </c>
      <c r="M239" s="164" t="s">
        <v>96</v>
      </c>
      <c r="N239" s="164" t="s">
        <v>96</v>
      </c>
      <c r="O239" s="164" t="s">
        <v>96</v>
      </c>
      <c r="P239" s="164" t="s">
        <v>96</v>
      </c>
      <c r="Q239" s="164" t="s">
        <v>96</v>
      </c>
      <c r="R239" s="164" t="s">
        <v>96</v>
      </c>
      <c r="S239" s="164" t="s">
        <v>96</v>
      </c>
      <c r="T239" s="164" t="s">
        <v>96</v>
      </c>
      <c r="U239" s="164" t="s">
        <v>96</v>
      </c>
      <c r="V239" s="164" t="s">
        <v>96</v>
      </c>
      <c r="W239" s="164" t="s">
        <v>96</v>
      </c>
      <c r="X239" s="164" t="s">
        <v>96</v>
      </c>
      <c r="Y239" s="164" t="s">
        <v>96</v>
      </c>
      <c r="Z239" s="164" t="s">
        <v>96</v>
      </c>
      <c r="AA239" s="164" t="s">
        <v>96</v>
      </c>
      <c r="AB239" s="164" t="s">
        <v>96</v>
      </c>
      <c r="AC239" s="166">
        <v>43825</v>
      </c>
      <c r="AD239" s="164" t="s">
        <v>96</v>
      </c>
      <c r="AE239" s="164" t="s">
        <v>96</v>
      </c>
      <c r="AF239" s="168">
        <v>44034</v>
      </c>
      <c r="AG239" s="164" t="s">
        <v>96</v>
      </c>
      <c r="AH239" s="164" t="s">
        <v>96</v>
      </c>
      <c r="AI239" s="164" t="s">
        <v>96</v>
      </c>
      <c r="AJ239" s="164" t="s">
        <v>96</v>
      </c>
      <c r="AK239" s="164" t="s">
        <v>96</v>
      </c>
      <c r="AL239" s="164" t="s">
        <v>96</v>
      </c>
      <c r="AM239" s="164" t="s">
        <v>96</v>
      </c>
      <c r="AN239" s="166">
        <v>44543</v>
      </c>
      <c r="AO239" s="164" t="s">
        <v>96</v>
      </c>
      <c r="AP239" s="164" t="s">
        <v>96</v>
      </c>
      <c r="AQ239" s="164" t="s">
        <v>96</v>
      </c>
      <c r="AR239" s="164" t="s">
        <v>96</v>
      </c>
      <c r="AS239" s="164" t="s">
        <v>96</v>
      </c>
      <c r="AT239" s="164" t="s">
        <v>96</v>
      </c>
      <c r="AU239" s="164" t="s">
        <v>96</v>
      </c>
      <c r="AV239" s="164" t="s">
        <v>96</v>
      </c>
      <c r="AW239" s="164" t="s">
        <v>96</v>
      </c>
      <c r="AX239" s="166">
        <v>44907</v>
      </c>
      <c r="AY239" s="164" t="s">
        <v>96</v>
      </c>
      <c r="AZ239" s="164" t="s">
        <v>96</v>
      </c>
      <c r="BA239" s="164" t="s">
        <v>96</v>
      </c>
      <c r="BB239" s="164" t="s">
        <v>96</v>
      </c>
      <c r="BC239" s="166">
        <v>45237</v>
      </c>
      <c r="BD239" s="166">
        <v>45251</v>
      </c>
      <c r="BE239" s="164" t="s">
        <v>96</v>
      </c>
      <c r="BF239" s="164" t="s">
        <v>96</v>
      </c>
      <c r="BG239" s="166">
        <v>45545</v>
      </c>
      <c r="BH239" s="164" t="s">
        <v>96</v>
      </c>
      <c r="BI239" s="166">
        <v>45596</v>
      </c>
      <c r="BJ239" s="164" t="s">
        <v>96</v>
      </c>
      <c r="BK239" s="164" t="s">
        <v>96</v>
      </c>
      <c r="BL239" s="166">
        <v>45656</v>
      </c>
      <c r="BM239" s="164" t="s">
        <v>96</v>
      </c>
      <c r="BN239" s="164" t="s">
        <v>96</v>
      </c>
      <c r="BO239" s="164" t="s">
        <v>96</v>
      </c>
      <c r="BP239" s="164" t="s">
        <v>96</v>
      </c>
      <c r="BQ239" s="164" t="s">
        <v>96</v>
      </c>
      <c r="BR239" s="166">
        <v>45903</v>
      </c>
      <c r="BS239" s="164" t="s">
        <v>96</v>
      </c>
      <c r="BT239" s="166">
        <v>45936</v>
      </c>
      <c r="BU239" s="166">
        <v>45981</v>
      </c>
      <c r="BV239" s="166">
        <v>45981</v>
      </c>
      <c r="BW239" s="164" t="s">
        <v>96</v>
      </c>
      <c r="BX239" s="164" t="s">
        <v>96</v>
      </c>
      <c r="BY239" s="164" t="s">
        <v>96</v>
      </c>
    </row>
    <row r="240" spans="1:77" x14ac:dyDescent="0.25">
      <c r="A240" s="47"/>
      <c r="E240" s="62"/>
      <c r="F240" s="63"/>
      <c r="G240" s="64"/>
      <c r="H240" s="100"/>
      <c r="I240" s="100"/>
      <c r="J240" s="100"/>
      <c r="K240" s="100"/>
      <c r="L240" s="100"/>
      <c r="M240" s="100"/>
      <c r="N240" s="100"/>
      <c r="O240" s="100"/>
      <c r="P240" s="100"/>
      <c r="Q240" s="100"/>
      <c r="R240" s="142"/>
      <c r="S240" s="100"/>
      <c r="T240" s="100"/>
      <c r="U240" s="100"/>
      <c r="V240" s="100"/>
      <c r="W240" s="100"/>
      <c r="X240" s="100"/>
      <c r="Y240" s="100"/>
      <c r="Z240" s="100"/>
      <c r="AA240" s="100"/>
      <c r="AB240" s="100"/>
      <c r="AC240" s="100"/>
      <c r="AD240" s="100"/>
      <c r="AE240" s="100"/>
      <c r="AF240" s="100"/>
      <c r="AG240" s="100"/>
      <c r="AH240" s="100"/>
      <c r="AI240" s="100"/>
      <c r="AJ240" s="100"/>
      <c r="AK240" s="100"/>
      <c r="AL240" s="100"/>
      <c r="AM240" s="100"/>
      <c r="AN240" s="100"/>
      <c r="AO240" s="100"/>
      <c r="AP240" s="100"/>
      <c r="AQ240" s="100"/>
      <c r="AR240" s="100"/>
      <c r="AS240" s="100"/>
      <c r="AT240" s="100"/>
      <c r="AU240" s="100"/>
      <c r="AV240" s="100"/>
      <c r="AW240" s="100"/>
      <c r="AX240" s="100"/>
      <c r="AY240" s="100"/>
      <c r="AZ240" s="100"/>
      <c r="BA240" s="100"/>
      <c r="BB240" s="100"/>
      <c r="BC240" s="100"/>
      <c r="BD240" s="100"/>
      <c r="BE240" s="100"/>
      <c r="BF240" s="100"/>
      <c r="BG240" s="100"/>
      <c r="BH240" s="100"/>
      <c r="BI240" s="100"/>
      <c r="BJ240" s="100"/>
      <c r="BK240" s="100"/>
      <c r="BL240" s="100"/>
      <c r="BM240" s="100"/>
      <c r="BN240" s="100"/>
      <c r="BO240" s="100"/>
      <c r="BP240" s="100"/>
      <c r="BQ240" s="100"/>
      <c r="BR240" s="100"/>
      <c r="BS240" s="100"/>
      <c r="BT240" s="100"/>
      <c r="BU240" s="100"/>
      <c r="BV240" s="100"/>
      <c r="BW240" s="100"/>
      <c r="BX240" s="100"/>
      <c r="BY240" s="100"/>
    </row>
    <row r="241" spans="1:77" x14ac:dyDescent="0.25">
      <c r="A241" s="47"/>
      <c r="E241" s="62">
        <v>7.3</v>
      </c>
      <c r="F241" s="63" t="s">
        <v>257</v>
      </c>
      <c r="G241" s="64"/>
      <c r="H241" s="142"/>
      <c r="I241" s="142"/>
      <c r="J241" s="142"/>
      <c r="K241" s="142"/>
      <c r="L241" s="142"/>
      <c r="M241" s="142"/>
      <c r="N241" s="142"/>
      <c r="O241" s="142"/>
      <c r="P241" s="142"/>
      <c r="Q241" s="142"/>
      <c r="R241" s="131" t="s">
        <v>258</v>
      </c>
      <c r="S241" s="142"/>
      <c r="T241" s="142"/>
      <c r="U241" s="142"/>
      <c r="V241" s="142"/>
      <c r="W241" s="142"/>
      <c r="X241" s="142"/>
      <c r="Y241" s="142"/>
      <c r="Z241" s="14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row>
    <row r="242" spans="1:77" x14ac:dyDescent="0.25">
      <c r="A242" s="47"/>
      <c r="E242" s="62"/>
      <c r="F242" s="63" t="s">
        <v>259</v>
      </c>
      <c r="G242" s="64" t="s">
        <v>227</v>
      </c>
      <c r="H242" s="131">
        <v>2.618467738337471E-2</v>
      </c>
      <c r="I242" s="131">
        <v>2.8829399904273245E-2</v>
      </c>
      <c r="J242" s="131">
        <v>-9.4566602789082799E-2</v>
      </c>
      <c r="K242" s="131">
        <v>-9.3026045424570269E-2</v>
      </c>
      <c r="L242" s="131">
        <v>-5.4723715888459257E-2</v>
      </c>
      <c r="M242" s="131">
        <v>-4.505449865885236E-2</v>
      </c>
      <c r="N242" s="131">
        <v>-1.202083187962677E-2</v>
      </c>
      <c r="O242" s="131">
        <v>3.8243637130867647E-2</v>
      </c>
      <c r="P242" s="131">
        <v>1.6867400644723141E-2</v>
      </c>
      <c r="Q242" s="131">
        <v>-1.8911793585856262E-3</v>
      </c>
      <c r="R242" s="131">
        <v>-9.4566602789082799E-2</v>
      </c>
      <c r="S242" s="131">
        <v>-8.3524449835721826E-2</v>
      </c>
      <c r="T242" s="131">
        <v>-7.4029967619905657E-2</v>
      </c>
      <c r="U242" s="131">
        <v>-0.16757127071823208</v>
      </c>
      <c r="V242" s="131">
        <v>8.6328849761206472E-2</v>
      </c>
      <c r="W242" s="131">
        <v>6.7250041087304258E-2</v>
      </c>
      <c r="X242" s="131">
        <v>9.247762295645634E-2</v>
      </c>
      <c r="Y242" s="131">
        <v>0.12882304706297787</v>
      </c>
      <c r="Z242" s="131">
        <v>0.10645238122150325</v>
      </c>
      <c r="AA242" s="131">
        <v>-0.14248952464220688</v>
      </c>
      <c r="AB242" s="131">
        <v>2.586172260250641E-2</v>
      </c>
      <c r="AC242" s="131">
        <v>1.331942653908702E-2</v>
      </c>
      <c r="AD242" s="131">
        <v>1.331942653908702E-2</v>
      </c>
      <c r="AE242" s="131">
        <v>-4.3196856455204213E-2</v>
      </c>
      <c r="AF242" s="131">
        <v>1.0220131381354802E-2</v>
      </c>
      <c r="AG242" s="131">
        <v>1.0220131381354802E-2</v>
      </c>
      <c r="AH242" s="131">
        <v>4.6333471071152488E-2</v>
      </c>
      <c r="AI242" s="131">
        <v>2.8143291268094783E-2</v>
      </c>
      <c r="AJ242" s="131">
        <v>-9.1964455884140484E-2</v>
      </c>
      <c r="AK242" s="131">
        <v>-9.0214324981679472E-2</v>
      </c>
      <c r="AL242" s="131">
        <v>2.7339527159352617E-2</v>
      </c>
      <c r="AM242" s="131">
        <v>-8.3524449835721826E-2</v>
      </c>
      <c r="AN242" s="131">
        <v>5.7849497622781687E-3</v>
      </c>
      <c r="AO242" s="131">
        <v>5.7849497622781687E-3</v>
      </c>
      <c r="AP242" s="131">
        <v>-9.4566602789082799E-2</v>
      </c>
      <c r="AQ242" s="131">
        <v>0.45439330543933054</v>
      </c>
      <c r="AR242" s="131">
        <v>6.5075524169875276E-3</v>
      </c>
      <c r="AS242" s="131">
        <v>2.7339527159352617E-2</v>
      </c>
      <c r="AT242" s="131">
        <v>2.401405577546778E-2</v>
      </c>
      <c r="AU242" s="131">
        <v>-7.0447190922589664E-2</v>
      </c>
      <c r="AV242" s="131">
        <v>-0.10679639684272735</v>
      </c>
      <c r="AW242" s="131">
        <v>-0.14248952464220688</v>
      </c>
      <c r="AX242" s="131">
        <v>5.3676908467592543E-3</v>
      </c>
      <c r="AY242" s="131">
        <v>5.3676908467592543E-3</v>
      </c>
      <c r="AZ242" s="131">
        <v>2.226247722793806E-2</v>
      </c>
      <c r="BA242" s="131">
        <v>1.9E-3</v>
      </c>
      <c r="BB242" s="131">
        <v>-0.10059999999999999</v>
      </c>
      <c r="BC242" s="131">
        <v>0.27330713395665773</v>
      </c>
      <c r="BD242" s="131">
        <v>0.61262137290548058</v>
      </c>
      <c r="BE242" s="131">
        <v>-0.10090115486753726</v>
      </c>
      <c r="BF242" s="131">
        <v>-7.4799061014445889E-2</v>
      </c>
      <c r="BG242" s="131">
        <v>-7.9810388323966808E-2</v>
      </c>
      <c r="BH242" s="131">
        <v>-9.4566602789082799E-2</v>
      </c>
      <c r="BI242" s="131">
        <v>-9.6931611849810695E-2</v>
      </c>
      <c r="BJ242" s="131">
        <v>-9.6931611849810695E-2</v>
      </c>
      <c r="BK242" s="131">
        <v>2.3596913258723262E-2</v>
      </c>
      <c r="BL242" s="131">
        <v>-5.9125474190864891E-2</v>
      </c>
      <c r="BM242" s="131">
        <v>2.6800000000000001E-2</v>
      </c>
      <c r="BN242" s="131">
        <v>-0.14203943441042644</v>
      </c>
      <c r="BO242" s="131">
        <v>2.5321611514777409E-2</v>
      </c>
      <c r="BP242" s="131">
        <v>-0.14277957893030513</v>
      </c>
      <c r="BQ242" s="131">
        <v>2.66847265971073E-2</v>
      </c>
      <c r="BR242" s="131">
        <v>-8.3524449835721826E-2</v>
      </c>
      <c r="BS242" s="131">
        <v>2.1660121591166703E-2</v>
      </c>
      <c r="BT242" s="161" t="s">
        <v>260</v>
      </c>
      <c r="BU242" s="161" t="s">
        <v>260</v>
      </c>
      <c r="BV242" s="161" t="s">
        <v>260</v>
      </c>
      <c r="BW242" s="161" t="s">
        <v>260</v>
      </c>
      <c r="BX242" s="161" t="s">
        <v>260</v>
      </c>
      <c r="BY242" s="161" t="s">
        <v>260</v>
      </c>
    </row>
    <row r="243" spans="1:77" x14ac:dyDescent="0.25">
      <c r="A243" s="47"/>
      <c r="E243" s="62"/>
      <c r="F243" s="63" t="s">
        <v>261</v>
      </c>
      <c r="G243" s="64" t="s">
        <v>227</v>
      </c>
      <c r="H243" s="131">
        <v>6.0699000000000003E-2</v>
      </c>
      <c r="I243" s="131">
        <v>6.0650999999999997E-2</v>
      </c>
      <c r="J243" s="131">
        <v>-2.8684999999999999E-2</v>
      </c>
      <c r="K243" s="131">
        <v>-3.8524000000000003E-2</v>
      </c>
      <c r="L243" s="131">
        <v>-6.0959999999999999E-3</v>
      </c>
      <c r="M243" s="131">
        <v>-6.2449999999999997E-3</v>
      </c>
      <c r="N243" s="131">
        <v>3.1106999999999999E-2</v>
      </c>
      <c r="O243" s="131">
        <v>7.2444999999999996E-2</v>
      </c>
      <c r="P243" s="131">
        <v>5.5291E-2</v>
      </c>
      <c r="Q243" s="131">
        <v>2.0416E-2</v>
      </c>
      <c r="R243" s="131">
        <v>-2.8684999999999999E-2</v>
      </c>
      <c r="S243" s="131">
        <v>-8.1379999999999994E-3</v>
      </c>
      <c r="T243" s="131">
        <v>2.2565000000000002E-2</v>
      </c>
      <c r="U243" s="131">
        <v>-1.6462999999999998E-2</v>
      </c>
      <c r="V243" s="131">
        <v>0.28626600000000002</v>
      </c>
      <c r="W243" s="131">
        <v>0.40567900000000001</v>
      </c>
      <c r="X243" s="131">
        <v>0.28630699999999998</v>
      </c>
      <c r="Y243" s="131">
        <v>0.42515999999999998</v>
      </c>
      <c r="Z243" s="131">
        <v>0.25572400000000001</v>
      </c>
      <c r="AA243" s="131">
        <v>-4.8354000000000001E-2</v>
      </c>
      <c r="AB243" s="131">
        <v>5.4655000000000002E-2</v>
      </c>
      <c r="AC243" s="131">
        <v>5.3220000000000003E-2</v>
      </c>
      <c r="AD243" s="131">
        <v>5.3220000000000003E-2</v>
      </c>
      <c r="AE243" s="131">
        <v>0.25099700000000003</v>
      </c>
      <c r="AF243" s="131">
        <v>4.6885000000000003E-2</v>
      </c>
      <c r="AG243" s="131">
        <v>4.6885000000000003E-2</v>
      </c>
      <c r="AH243" s="131">
        <v>8.2711000000000007E-2</v>
      </c>
      <c r="AI243" s="131">
        <v>6.6628000000000007E-2</v>
      </c>
      <c r="AJ243" s="131">
        <v>-2.3907999999999999E-2</v>
      </c>
      <c r="AK243" s="131">
        <v>-3.9687E-2</v>
      </c>
      <c r="AL243" s="131">
        <v>6.8534999999999999E-2</v>
      </c>
      <c r="AM243" s="131">
        <v>-8.1379999999999994E-3</v>
      </c>
      <c r="AN243" s="131">
        <v>4.0755E-2</v>
      </c>
      <c r="AO243" s="131">
        <v>4.0755E-2</v>
      </c>
      <c r="AP243" s="131">
        <v>-2.8684999999999999E-2</v>
      </c>
      <c r="AQ243" s="131">
        <v>0.95243299999999997</v>
      </c>
      <c r="AR243" s="131">
        <v>1.9338000000000001E-2</v>
      </c>
      <c r="AS243" s="131">
        <v>7.1842000000000003E-2</v>
      </c>
      <c r="AT243" s="131">
        <v>6.6476999999999994E-2</v>
      </c>
      <c r="AU243" s="131">
        <v>-1.5513000000000001E-2</v>
      </c>
      <c r="AV243" s="131">
        <v>-3.3151E-2</v>
      </c>
      <c r="AW243" s="131">
        <v>-4.8354000000000001E-2</v>
      </c>
      <c r="AX243" s="131">
        <v>3.6697E-2</v>
      </c>
      <c r="AY243" s="131">
        <v>3.6697E-2</v>
      </c>
      <c r="AZ243" s="131">
        <v>6.3811000000000007E-2</v>
      </c>
      <c r="BA243" s="131">
        <v>8.4569000000000005E-2</v>
      </c>
      <c r="BB243" s="131">
        <v>-2.5222999999999999E-2</v>
      </c>
      <c r="BC243" s="131">
        <v>0.62260000000000004</v>
      </c>
      <c r="BD243" s="131">
        <v>1.2942</v>
      </c>
      <c r="BE243" s="131">
        <v>-0.13500000000000001</v>
      </c>
      <c r="BF243" s="131">
        <v>-3.8099000000000001E-2</v>
      </c>
      <c r="BG243" s="131">
        <v>-1.7170000000000001E-2</v>
      </c>
      <c r="BH243" s="131">
        <v>-2.8684999999999999E-2</v>
      </c>
      <c r="BI243" s="131">
        <v>-3.8061999999999999E-2</v>
      </c>
      <c r="BJ243" s="131">
        <v>-3.8061999999999999E-2</v>
      </c>
      <c r="BK243" s="131">
        <v>7.2066000000000005E-2</v>
      </c>
      <c r="BL243" s="131">
        <v>0.109969</v>
      </c>
      <c r="BM243" s="131">
        <v>7.5559000000000001E-2</v>
      </c>
      <c r="BN243" s="131">
        <v>-2.7337E-2</v>
      </c>
      <c r="BO243" s="131">
        <v>6.3618999999999995E-2</v>
      </c>
      <c r="BP243" s="164" t="s">
        <v>96</v>
      </c>
      <c r="BQ243" s="164" t="s">
        <v>96</v>
      </c>
      <c r="BR243" s="164" t="s">
        <v>96</v>
      </c>
      <c r="BS243" s="164" t="s">
        <v>96</v>
      </c>
      <c r="BT243" s="131" t="s">
        <v>96</v>
      </c>
      <c r="BU243" s="131" t="s">
        <v>96</v>
      </c>
      <c r="BV243" s="131" t="s">
        <v>96</v>
      </c>
      <c r="BW243" s="131" t="s">
        <v>96</v>
      </c>
      <c r="BX243" s="131" t="s">
        <v>96</v>
      </c>
      <c r="BY243" s="131" t="s">
        <v>96</v>
      </c>
    </row>
    <row r="244" spans="1:77" x14ac:dyDescent="0.25">
      <c r="A244" s="47"/>
      <c r="E244" s="62"/>
      <c r="F244" s="63" t="s">
        <v>262</v>
      </c>
      <c r="G244" s="64" t="s">
        <v>227</v>
      </c>
      <c r="H244" s="131">
        <v>6.9828000000000001E-2</v>
      </c>
      <c r="I244" s="131">
        <v>6.8528000000000006E-2</v>
      </c>
      <c r="J244" s="131">
        <v>0.132188</v>
      </c>
      <c r="K244" s="131">
        <v>0.112071</v>
      </c>
      <c r="L244" s="131">
        <v>0.10738</v>
      </c>
      <c r="M244" s="131">
        <v>8.3944000000000005E-2</v>
      </c>
      <c r="N244" s="131">
        <v>8.6445999999999995E-2</v>
      </c>
      <c r="O244" s="131">
        <v>7.6837000000000003E-2</v>
      </c>
      <c r="P244" s="131">
        <v>6.8483000000000002E-2</v>
      </c>
      <c r="Q244" s="131">
        <v>6.7951999999999999E-2</v>
      </c>
      <c r="R244" s="131">
        <v>0.132188</v>
      </c>
      <c r="S244" s="131">
        <v>0.158274</v>
      </c>
      <c r="T244" s="131">
        <v>0.20339699999999999</v>
      </c>
      <c r="U244" s="131">
        <v>0.140707</v>
      </c>
      <c r="V244" s="131">
        <v>0.130908</v>
      </c>
      <c r="W244" s="131">
        <v>0.21057100000000001</v>
      </c>
      <c r="X244" s="131">
        <v>0.18429400000000001</v>
      </c>
      <c r="Y244" s="131">
        <v>0.20885400000000001</v>
      </c>
      <c r="Z244" s="131">
        <v>0.189695</v>
      </c>
      <c r="AA244" s="131">
        <v>0.18301600000000001</v>
      </c>
      <c r="AB244" s="131">
        <v>6.3154000000000002E-2</v>
      </c>
      <c r="AC244" s="131">
        <v>7.4622999999999995E-2</v>
      </c>
      <c r="AD244" s="131">
        <v>7.4622999999999995E-2</v>
      </c>
      <c r="AE244" s="131">
        <v>0.18912499999999999</v>
      </c>
      <c r="AF244" s="131">
        <v>7.3737999999999998E-2</v>
      </c>
      <c r="AG244" s="131">
        <v>7.3737999999999998E-2</v>
      </c>
      <c r="AH244" s="131">
        <v>0.213697</v>
      </c>
      <c r="AI244" s="131">
        <v>7.3063000000000003E-2</v>
      </c>
      <c r="AJ244" s="131">
        <v>0.11162</v>
      </c>
      <c r="AK244" s="131">
        <v>0.100287</v>
      </c>
      <c r="AL244" s="131">
        <v>7.5886999999999996E-2</v>
      </c>
      <c r="AM244" s="131">
        <v>0.158274</v>
      </c>
      <c r="AN244" s="131">
        <v>7.2174000000000002E-2</v>
      </c>
      <c r="AO244" s="131">
        <v>7.2174000000000002E-2</v>
      </c>
      <c r="AP244" s="131">
        <v>0.132188</v>
      </c>
      <c r="AQ244" s="131">
        <v>0.41470299999999999</v>
      </c>
      <c r="AR244" s="131">
        <v>7.2743000000000002E-2</v>
      </c>
      <c r="AS244" s="131">
        <v>7.6438000000000006E-2</v>
      </c>
      <c r="AT244" s="131">
        <v>7.6526999999999998E-2</v>
      </c>
      <c r="AU244" s="131">
        <v>0.20976300000000001</v>
      </c>
      <c r="AV244" s="131">
        <v>0.17793700000000001</v>
      </c>
      <c r="AW244" s="131">
        <v>0.18301600000000001</v>
      </c>
      <c r="AX244" s="131">
        <v>7.2326000000000001E-2</v>
      </c>
      <c r="AY244" s="131">
        <v>7.2326000000000001E-2</v>
      </c>
      <c r="AZ244" s="131">
        <v>7.3566000000000006E-2</v>
      </c>
      <c r="BA244" s="131" t="s">
        <v>96</v>
      </c>
      <c r="BB244" s="164" t="s">
        <v>96</v>
      </c>
      <c r="BC244" s="164" t="s">
        <v>96</v>
      </c>
      <c r="BD244" s="164" t="s">
        <v>96</v>
      </c>
      <c r="BE244" s="164" t="s">
        <v>96</v>
      </c>
      <c r="BF244" s="164" t="s">
        <v>96</v>
      </c>
      <c r="BG244" s="164" t="s">
        <v>96</v>
      </c>
      <c r="BH244" s="164" t="s">
        <v>96</v>
      </c>
      <c r="BI244" s="164" t="s">
        <v>96</v>
      </c>
      <c r="BJ244" s="164" t="s">
        <v>96</v>
      </c>
      <c r="BK244" s="164" t="s">
        <v>96</v>
      </c>
      <c r="BL244" s="164" t="s">
        <v>96</v>
      </c>
      <c r="BM244" s="164" t="s">
        <v>96</v>
      </c>
      <c r="BN244" s="164" t="s">
        <v>96</v>
      </c>
      <c r="BO244" s="164" t="s">
        <v>96</v>
      </c>
      <c r="BP244" s="164" t="s">
        <v>96</v>
      </c>
      <c r="BQ244" s="164" t="s">
        <v>96</v>
      </c>
      <c r="BR244" s="164" t="s">
        <v>96</v>
      </c>
      <c r="BS244" s="164" t="s">
        <v>96</v>
      </c>
      <c r="BT244" s="131" t="s">
        <v>96</v>
      </c>
      <c r="BU244" s="131" t="s">
        <v>96</v>
      </c>
      <c r="BV244" s="131" t="s">
        <v>96</v>
      </c>
      <c r="BW244" s="131" t="s">
        <v>96</v>
      </c>
      <c r="BX244" s="131" t="s">
        <v>96</v>
      </c>
      <c r="BY244" s="131" t="s">
        <v>96</v>
      </c>
    </row>
    <row r="245" spans="1:77" x14ac:dyDescent="0.25">
      <c r="A245" s="47"/>
      <c r="E245" s="62"/>
      <c r="F245" s="63" t="s">
        <v>263</v>
      </c>
      <c r="G245" s="64" t="s">
        <v>227</v>
      </c>
      <c r="H245" s="131">
        <v>6.1198000000000002E-2</v>
      </c>
      <c r="I245" s="131">
        <v>5.9774000000000001E-2</v>
      </c>
      <c r="J245" s="131">
        <v>0.118823</v>
      </c>
      <c r="K245" s="131">
        <v>0.10301399999999999</v>
      </c>
      <c r="L245" s="131">
        <v>9.6286999999999998E-2</v>
      </c>
      <c r="M245" s="131">
        <v>7.9949000000000006E-2</v>
      </c>
      <c r="N245" s="131">
        <v>7.8573000000000004E-2</v>
      </c>
      <c r="O245" s="131">
        <v>6.4105999999999996E-2</v>
      </c>
      <c r="P245" s="131">
        <v>5.8735000000000002E-2</v>
      </c>
      <c r="Q245" s="131">
        <v>5.7581E-2</v>
      </c>
      <c r="R245" s="131">
        <v>0.118823</v>
      </c>
      <c r="S245" s="131">
        <v>0.13956399999999999</v>
      </c>
      <c r="T245" s="131">
        <v>0.174982</v>
      </c>
      <c r="U245" s="131">
        <v>4.7100000000000003E-2</v>
      </c>
      <c r="V245" s="131">
        <v>9.8534999999999998E-2</v>
      </c>
      <c r="W245" s="131">
        <v>7.7064999999999995E-2</v>
      </c>
      <c r="X245" s="131">
        <v>0.14397399999999999</v>
      </c>
      <c r="Y245" s="131">
        <v>9.4635999999999998E-2</v>
      </c>
      <c r="Z245" s="131">
        <v>0.146258</v>
      </c>
      <c r="AA245" s="131">
        <v>0.16344900000000001</v>
      </c>
      <c r="AB245" s="131">
        <v>5.5607999999999998E-2</v>
      </c>
      <c r="AC245" s="131">
        <v>6.4513000000000001E-2</v>
      </c>
      <c r="AD245" s="131">
        <v>6.4513000000000001E-2</v>
      </c>
      <c r="AE245" s="131">
        <v>0.10056900000000001</v>
      </c>
      <c r="AF245" s="131">
        <v>6.2966999999999995E-2</v>
      </c>
      <c r="AG245" s="131">
        <v>6.2966999999999995E-2</v>
      </c>
      <c r="AH245" s="131">
        <v>0.14493900000000001</v>
      </c>
      <c r="AI245" s="131">
        <v>6.2275999999999998E-2</v>
      </c>
      <c r="AJ245" s="164" t="s">
        <v>96</v>
      </c>
      <c r="AK245" s="164" t="s">
        <v>96</v>
      </c>
      <c r="AL245" s="164" t="s">
        <v>96</v>
      </c>
      <c r="AM245" s="164" t="s">
        <v>96</v>
      </c>
      <c r="AN245" s="164" t="s">
        <v>96</v>
      </c>
      <c r="AO245" s="164" t="s">
        <v>96</v>
      </c>
      <c r="AP245" s="164" t="s">
        <v>96</v>
      </c>
      <c r="AQ245" s="164" t="s">
        <v>96</v>
      </c>
      <c r="AR245" s="164" t="s">
        <v>96</v>
      </c>
      <c r="AS245" s="164" t="s">
        <v>96</v>
      </c>
      <c r="AT245" s="164" t="s">
        <v>96</v>
      </c>
      <c r="AU245" s="164" t="s">
        <v>96</v>
      </c>
      <c r="AV245" s="164" t="s">
        <v>96</v>
      </c>
      <c r="AW245" s="164" t="s">
        <v>96</v>
      </c>
      <c r="AX245" s="164" t="s">
        <v>96</v>
      </c>
      <c r="AY245" s="164" t="s">
        <v>96</v>
      </c>
      <c r="AZ245" s="164" t="s">
        <v>96</v>
      </c>
      <c r="BA245" s="164" t="s">
        <v>96</v>
      </c>
      <c r="BB245" s="164" t="s">
        <v>96</v>
      </c>
      <c r="BC245" s="164" t="s">
        <v>96</v>
      </c>
      <c r="BD245" s="164" t="s">
        <v>96</v>
      </c>
      <c r="BE245" s="164" t="s">
        <v>96</v>
      </c>
      <c r="BF245" s="164" t="s">
        <v>96</v>
      </c>
      <c r="BG245" s="164" t="s">
        <v>96</v>
      </c>
      <c r="BH245" s="164" t="s">
        <v>96</v>
      </c>
      <c r="BI245" s="164" t="s">
        <v>96</v>
      </c>
      <c r="BJ245" s="164" t="s">
        <v>96</v>
      </c>
      <c r="BK245" s="164" t="s">
        <v>96</v>
      </c>
      <c r="BL245" s="164" t="s">
        <v>96</v>
      </c>
      <c r="BM245" s="164" t="s">
        <v>96</v>
      </c>
      <c r="BN245" s="164" t="s">
        <v>96</v>
      </c>
      <c r="BO245" s="164" t="s">
        <v>96</v>
      </c>
      <c r="BP245" s="164" t="s">
        <v>96</v>
      </c>
      <c r="BQ245" s="164" t="s">
        <v>96</v>
      </c>
      <c r="BR245" s="164" t="s">
        <v>96</v>
      </c>
      <c r="BS245" s="164" t="s">
        <v>96</v>
      </c>
      <c r="BT245" s="164" t="s">
        <v>96</v>
      </c>
      <c r="BU245" s="164" t="s">
        <v>96</v>
      </c>
      <c r="BV245" s="164" t="s">
        <v>96</v>
      </c>
      <c r="BW245" s="164" t="s">
        <v>96</v>
      </c>
      <c r="BX245" s="164" t="s">
        <v>96</v>
      </c>
      <c r="BY245" s="164" t="s">
        <v>96</v>
      </c>
    </row>
    <row r="246" spans="1:77" x14ac:dyDescent="0.25">
      <c r="A246" s="47"/>
      <c r="E246" s="62"/>
      <c r="F246" s="63" t="s">
        <v>264</v>
      </c>
      <c r="G246" s="64"/>
      <c r="H246" s="131"/>
      <c r="I246" s="131"/>
      <c r="J246" s="131"/>
      <c r="K246" s="131"/>
      <c r="L246" s="131"/>
      <c r="M246" s="131"/>
      <c r="N246" s="131"/>
      <c r="O246" s="131"/>
      <c r="P246" s="131"/>
      <c r="Q246" s="131"/>
      <c r="R246" s="131"/>
      <c r="S246" s="131"/>
      <c r="T246" s="131"/>
      <c r="U246" s="131"/>
      <c r="V246" s="131"/>
      <c r="W246" s="131"/>
      <c r="X246" s="131"/>
      <c r="Y246" s="131"/>
      <c r="Z246" s="131"/>
      <c r="AA246" s="131"/>
      <c r="AB246" s="131"/>
      <c r="AC246" s="131"/>
      <c r="AD246" s="131"/>
      <c r="AE246" s="131"/>
      <c r="AF246" s="131"/>
      <c r="AG246" s="131"/>
      <c r="AH246" s="131"/>
      <c r="AI246" s="131"/>
      <c r="AJ246" s="131"/>
      <c r="AK246" s="131"/>
      <c r="AL246" s="131"/>
      <c r="AM246" s="131"/>
      <c r="AN246" s="131"/>
      <c r="AO246" s="131"/>
      <c r="AP246" s="131"/>
      <c r="AQ246" s="131"/>
      <c r="AR246" s="131"/>
      <c r="AS246" s="131"/>
      <c r="AT246" s="131"/>
      <c r="AU246" s="131"/>
      <c r="AV246" s="131"/>
      <c r="AW246" s="131"/>
      <c r="AX246" s="131"/>
      <c r="AY246" s="131"/>
      <c r="AZ246" s="131"/>
      <c r="BA246" s="131"/>
      <c r="BB246" s="131"/>
      <c r="BC246" s="131"/>
      <c r="BD246" s="131"/>
      <c r="BE246" s="131"/>
      <c r="BF246" s="131"/>
      <c r="BG246" s="131"/>
      <c r="BH246" s="131"/>
      <c r="BI246" s="131"/>
      <c r="BJ246" s="131"/>
      <c r="BK246" s="131"/>
      <c r="BL246" s="131"/>
      <c r="BM246" s="131"/>
      <c r="BN246" s="131"/>
      <c r="BO246" s="131"/>
      <c r="BP246" s="131"/>
      <c r="BQ246" s="131"/>
      <c r="BR246" s="131"/>
      <c r="BS246" s="131"/>
      <c r="BT246" s="131"/>
      <c r="BU246" s="131"/>
      <c r="BV246" s="131"/>
      <c r="BW246" s="131"/>
      <c r="BX246" s="131"/>
      <c r="BY246" s="131"/>
    </row>
    <row r="247" spans="1:77" ht="14" x14ac:dyDescent="0.3">
      <c r="A247" s="47"/>
      <c r="E247" s="62"/>
      <c r="F247" s="160" t="s">
        <v>265</v>
      </c>
      <c r="G247" s="64" t="s">
        <v>227</v>
      </c>
      <c r="H247" s="131">
        <v>7.1055999999999994E-2</v>
      </c>
      <c r="I247" s="131">
        <v>6.7917000000000005E-2</v>
      </c>
      <c r="J247" s="131">
        <v>0.14768000000000001</v>
      </c>
      <c r="K247" s="131">
        <v>0.121111</v>
      </c>
      <c r="L247" s="131">
        <v>0.10938299999999999</v>
      </c>
      <c r="M247" s="131">
        <v>9.8257999999999998E-2</v>
      </c>
      <c r="N247" s="131">
        <v>8.4185999999999997E-2</v>
      </c>
      <c r="O247" s="131">
        <v>5.8997000000000001E-2</v>
      </c>
      <c r="P247" s="131">
        <v>7.8129000000000004E-2</v>
      </c>
      <c r="Q247" s="131">
        <v>7.9053999999999999E-2</v>
      </c>
      <c r="R247" s="131">
        <v>0.111392</v>
      </c>
      <c r="S247" s="131">
        <v>0.12709200000000001</v>
      </c>
      <c r="T247" s="131">
        <v>0.11953999999999999</v>
      </c>
      <c r="U247" s="131">
        <v>5.1167999999999998E-2</v>
      </c>
      <c r="V247" s="131" t="s">
        <v>96</v>
      </c>
      <c r="W247" s="131">
        <v>0.116358</v>
      </c>
      <c r="X247" s="131">
        <v>9.7407999999999995E-2</v>
      </c>
      <c r="Y247" s="131">
        <v>9.0457999999999997E-2</v>
      </c>
      <c r="Z247" s="131">
        <v>0.13500999999999999</v>
      </c>
      <c r="AA247" s="131">
        <v>0.16964799999999999</v>
      </c>
      <c r="AB247" s="131">
        <v>5.1223999999999999E-2</v>
      </c>
      <c r="AC247" s="131">
        <v>7.4416999999999997E-2</v>
      </c>
      <c r="AD247" s="131">
        <v>7.3974999999999999E-2</v>
      </c>
      <c r="AE247" s="131">
        <v>0.168375</v>
      </c>
      <c r="AF247" s="131">
        <v>6.0246000000000001E-2</v>
      </c>
      <c r="AG247" s="131">
        <v>6.0220000000000003E-2</v>
      </c>
      <c r="AH247" s="131">
        <v>0.149593</v>
      </c>
      <c r="AI247" s="131">
        <v>6.4956E-2</v>
      </c>
      <c r="AJ247" s="131">
        <v>6.2273000000000002E-2</v>
      </c>
      <c r="AK247" s="131">
        <v>6.4082E-2</v>
      </c>
      <c r="AL247" s="131">
        <v>6.1809000000000003E-2</v>
      </c>
      <c r="AM247" s="131">
        <v>0.10903500000000001</v>
      </c>
      <c r="AN247" s="131">
        <v>5.9913000000000001E-2</v>
      </c>
      <c r="AO247" s="131">
        <v>5.9588000000000002E-2</v>
      </c>
      <c r="AP247" s="131">
        <v>0.102384</v>
      </c>
      <c r="AQ247" s="131">
        <v>0.42148099999999999</v>
      </c>
      <c r="AR247" s="131">
        <v>7.7128000000000002E-2</v>
      </c>
      <c r="AS247" s="131">
        <v>7.8091999999999995E-2</v>
      </c>
      <c r="AT247" s="131">
        <v>7.8273999999999996E-2</v>
      </c>
      <c r="AU247" s="131">
        <v>0.15964800000000001</v>
      </c>
      <c r="AV247" s="131">
        <v>0.110198</v>
      </c>
      <c r="AW247" s="131">
        <v>0.131636</v>
      </c>
      <c r="AX247" s="131">
        <v>6.8539000000000003E-2</v>
      </c>
      <c r="AY247" s="131">
        <v>6.8362999999999993E-2</v>
      </c>
      <c r="AZ247" s="131">
        <v>7.4501999999999999E-2</v>
      </c>
      <c r="BA247" s="131">
        <v>0.12088599999999999</v>
      </c>
      <c r="BB247" s="131">
        <v>0.101507</v>
      </c>
      <c r="BC247" s="131">
        <v>0.44590000000000002</v>
      </c>
      <c r="BD247" s="131">
        <v>0.6254953518403874</v>
      </c>
      <c r="BE247" s="131">
        <v>-4.1825000000000001E-2</v>
      </c>
      <c r="BF247" s="131">
        <v>-4.8520000000000001E-2</v>
      </c>
      <c r="BG247" s="131">
        <v>-7.4999999999999997E-3</v>
      </c>
      <c r="BH247" s="131">
        <v>-6.7146999999999998E-2</v>
      </c>
      <c r="BI247" s="131">
        <v>-0.13900599999999999</v>
      </c>
      <c r="BJ247" s="131">
        <v>-0.13900599999999999</v>
      </c>
      <c r="BK247" s="131">
        <v>7.5919E-2</v>
      </c>
      <c r="BL247" s="131">
        <v>1.1414000000000001E-2</v>
      </c>
      <c r="BM247" s="131">
        <v>7.8285999999999994E-2</v>
      </c>
      <c r="BN247" s="131">
        <v>-1.9682000000000002E-2</v>
      </c>
      <c r="BO247" s="131">
        <v>6.5993999999999997E-2</v>
      </c>
      <c r="BP247" s="131" t="s">
        <v>266</v>
      </c>
      <c r="BQ247" s="131" t="s">
        <v>267</v>
      </c>
      <c r="BR247" s="131" t="s">
        <v>268</v>
      </c>
      <c r="BS247" s="131" t="s">
        <v>269</v>
      </c>
      <c r="BT247" s="165">
        <v>2.5000000000000001E-2</v>
      </c>
      <c r="BU247" s="165">
        <v>-0.1464</v>
      </c>
      <c r="BV247" s="165">
        <v>-0.15920000000000001</v>
      </c>
      <c r="BW247" s="165">
        <v>-1.9099999999999999E-2</v>
      </c>
      <c r="BX247" s="165">
        <v>-0.16900000000000001</v>
      </c>
      <c r="BY247" s="165">
        <v>-9.8100000000000007E-2</v>
      </c>
    </row>
    <row r="248" spans="1:77" ht="14" x14ac:dyDescent="0.3">
      <c r="A248" s="47"/>
      <c r="E248" s="62"/>
      <c r="F248" s="160" t="s">
        <v>270</v>
      </c>
      <c r="G248" s="64" t="s">
        <v>227</v>
      </c>
      <c r="H248" s="131">
        <v>6.9722999999999993E-2</v>
      </c>
      <c r="I248" s="131">
        <v>6.7139000000000004E-2</v>
      </c>
      <c r="J248" s="131">
        <v>0.12772700000000001</v>
      </c>
      <c r="K248" s="131">
        <v>0.120728</v>
      </c>
      <c r="L248" s="131">
        <v>0.11271299999999999</v>
      </c>
      <c r="M248" s="131">
        <v>9.8795999999999995E-2</v>
      </c>
      <c r="N248" s="131">
        <v>8.4185999999999997E-2</v>
      </c>
      <c r="O248" s="131">
        <v>5.8997000000000001E-2</v>
      </c>
      <c r="P248" s="131">
        <v>7.8129000000000004E-2</v>
      </c>
      <c r="Q248" s="131">
        <v>7.9053999999999999E-2</v>
      </c>
      <c r="R248" s="131">
        <v>0.111392</v>
      </c>
      <c r="S248" s="131">
        <v>0.14765600000000001</v>
      </c>
      <c r="T248" s="131">
        <v>0.17191600000000001</v>
      </c>
      <c r="U248" s="131">
        <v>5.1167999999999998E-2</v>
      </c>
      <c r="V248" s="131" t="s">
        <v>807</v>
      </c>
      <c r="W248" s="131">
        <v>0.115815</v>
      </c>
      <c r="X248" s="131">
        <v>9.7407999999999995E-2</v>
      </c>
      <c r="Y248" s="131">
        <v>9.0457999999999997E-2</v>
      </c>
      <c r="Z248" s="131">
        <v>0.13500999999999999</v>
      </c>
      <c r="AA248" s="131">
        <v>0.16964799999999999</v>
      </c>
      <c r="AB248" s="131">
        <v>5.1223999999999999E-2</v>
      </c>
      <c r="AC248" s="131" t="s">
        <v>96</v>
      </c>
      <c r="AD248" s="131">
        <v>7.3974999999999999E-2</v>
      </c>
      <c r="AE248" s="131">
        <v>0.171457</v>
      </c>
      <c r="AF248" s="131">
        <v>6.0246000000000001E-2</v>
      </c>
      <c r="AG248" s="131">
        <v>6.0220000000000003E-2</v>
      </c>
      <c r="AH248" s="131">
        <v>0.149593</v>
      </c>
      <c r="AI248" s="131">
        <v>6.4956E-2</v>
      </c>
      <c r="AJ248" s="131">
        <v>6.2273000000000002E-2</v>
      </c>
      <c r="AK248" s="131">
        <v>6.4082E-2</v>
      </c>
      <c r="AL248" s="131">
        <v>6.1809000000000003E-2</v>
      </c>
      <c r="AM248" s="131">
        <v>0.10903500000000001</v>
      </c>
      <c r="AN248" s="131" t="s">
        <v>96</v>
      </c>
      <c r="AO248" s="131">
        <v>5.9588000000000002E-2</v>
      </c>
      <c r="AP248" s="131">
        <v>0.102384</v>
      </c>
      <c r="AQ248" s="131">
        <v>0.42148099999999999</v>
      </c>
      <c r="AR248" s="131">
        <v>7.7128000000000002E-2</v>
      </c>
      <c r="AS248" s="131">
        <v>7.8091999999999995E-2</v>
      </c>
      <c r="AT248" s="131">
        <v>7.8273999999999996E-2</v>
      </c>
      <c r="AU248" s="131">
        <v>0.15964800000000001</v>
      </c>
      <c r="AV248" s="131">
        <v>0.110198</v>
      </c>
      <c r="AW248" s="131">
        <v>0.131636</v>
      </c>
      <c r="AX248" s="131" t="s">
        <v>96</v>
      </c>
      <c r="AY248" s="131">
        <v>6.8362999999999993E-2</v>
      </c>
      <c r="AZ248" s="131">
        <v>7.4501999999999999E-2</v>
      </c>
      <c r="BA248" s="131">
        <v>0.12088599999999999</v>
      </c>
      <c r="BB248" s="131">
        <v>0.101507</v>
      </c>
      <c r="BC248" s="131" t="s">
        <v>96</v>
      </c>
      <c r="BD248" s="131" t="s">
        <v>96</v>
      </c>
      <c r="BE248" s="131">
        <v>-4.1825000000000001E-2</v>
      </c>
      <c r="BF248" s="131">
        <v>-4.8520000000000001E-2</v>
      </c>
      <c r="BG248" s="131" t="s">
        <v>96</v>
      </c>
      <c r="BH248" s="131">
        <v>-6.7146999999999998E-2</v>
      </c>
      <c r="BI248" s="131" t="s">
        <v>96</v>
      </c>
      <c r="BJ248" s="131">
        <v>-0.13900599999999999</v>
      </c>
      <c r="BK248" s="131">
        <v>7.5919E-2</v>
      </c>
      <c r="BL248" s="131" t="s">
        <v>96</v>
      </c>
      <c r="BM248" s="131">
        <v>7.8285999999999994E-2</v>
      </c>
      <c r="BN248" s="131">
        <v>-1.9682000000000002E-2</v>
      </c>
      <c r="BO248" s="131">
        <v>6.5993999999999997E-2</v>
      </c>
      <c r="BP248" s="131" t="s">
        <v>266</v>
      </c>
      <c r="BQ248" s="131" t="s">
        <v>267</v>
      </c>
      <c r="BR248" s="131" t="s">
        <v>96</v>
      </c>
      <c r="BS248" s="131" t="s">
        <v>269</v>
      </c>
      <c r="BT248" s="131" t="s">
        <v>96</v>
      </c>
      <c r="BU248" s="131" t="s">
        <v>96</v>
      </c>
      <c r="BV248" s="131" t="s">
        <v>96</v>
      </c>
      <c r="BW248" s="165">
        <f>BW247</f>
        <v>-1.9099999999999999E-2</v>
      </c>
      <c r="BX248" s="165">
        <f t="shared" ref="BX248:BY248" si="22">BX247</f>
        <v>-0.16900000000000001</v>
      </c>
      <c r="BY248" s="165">
        <f t="shared" si="22"/>
        <v>-9.8100000000000007E-2</v>
      </c>
    </row>
    <row r="249" spans="1:77" ht="79" customHeight="1" thickBot="1" x14ac:dyDescent="0.3">
      <c r="A249" s="47"/>
      <c r="E249" s="169"/>
      <c r="F249" s="170" t="s">
        <v>271</v>
      </c>
      <c r="G249" s="145"/>
      <c r="H249" s="171" t="s">
        <v>760</v>
      </c>
      <c r="I249" s="171" t="s">
        <v>761</v>
      </c>
      <c r="J249" s="171" t="s">
        <v>762</v>
      </c>
      <c r="K249" s="171" t="s">
        <v>763</v>
      </c>
      <c r="L249" s="171" t="s">
        <v>658</v>
      </c>
      <c r="M249" s="171" t="s">
        <v>708</v>
      </c>
      <c r="N249" s="171" t="s">
        <v>764</v>
      </c>
      <c r="O249" s="171" t="s">
        <v>705</v>
      </c>
      <c r="P249" s="171" t="s">
        <v>765</v>
      </c>
      <c r="Q249" s="171" t="s">
        <v>766</v>
      </c>
      <c r="R249" s="171" t="s">
        <v>762</v>
      </c>
      <c r="S249" s="171" t="s">
        <v>767</v>
      </c>
      <c r="T249" s="171" t="s">
        <v>768</v>
      </c>
      <c r="U249" s="171" t="s">
        <v>769</v>
      </c>
      <c r="V249" s="171" t="s">
        <v>770</v>
      </c>
      <c r="W249" s="171" t="s">
        <v>679</v>
      </c>
      <c r="X249" s="171" t="s">
        <v>771</v>
      </c>
      <c r="Y249" s="171" t="s">
        <v>772</v>
      </c>
      <c r="Z249" s="171" t="s">
        <v>773</v>
      </c>
      <c r="AA249" s="171" t="s">
        <v>774</v>
      </c>
      <c r="AB249" s="171" t="s">
        <v>775</v>
      </c>
      <c r="AC249" s="171" t="s">
        <v>776</v>
      </c>
      <c r="AD249" s="171" t="s">
        <v>636</v>
      </c>
      <c r="AE249" s="171" t="s">
        <v>699</v>
      </c>
      <c r="AF249" s="171" t="s">
        <v>777</v>
      </c>
      <c r="AG249" s="171" t="s">
        <v>777</v>
      </c>
      <c r="AH249" s="171" t="s">
        <v>778</v>
      </c>
      <c r="AI249" s="171" t="s">
        <v>596</v>
      </c>
      <c r="AJ249" s="171" t="s">
        <v>779</v>
      </c>
      <c r="AK249" s="171" t="s">
        <v>780</v>
      </c>
      <c r="AL249" s="171" t="s">
        <v>642</v>
      </c>
      <c r="AM249" s="171" t="s">
        <v>767</v>
      </c>
      <c r="AN249" s="171" t="s">
        <v>781</v>
      </c>
      <c r="AO249" s="171" t="s">
        <v>781</v>
      </c>
      <c r="AP249" s="171" t="s">
        <v>782</v>
      </c>
      <c r="AQ249" s="171" t="s">
        <v>628</v>
      </c>
      <c r="AR249" s="171" t="s">
        <v>783</v>
      </c>
      <c r="AS249" s="171" t="s">
        <v>784</v>
      </c>
      <c r="AT249" s="171" t="s">
        <v>785</v>
      </c>
      <c r="AU249" s="171" t="s">
        <v>786</v>
      </c>
      <c r="AV249" s="171" t="s">
        <v>787</v>
      </c>
      <c r="AW249" s="171" t="s">
        <v>774</v>
      </c>
      <c r="AX249" s="171" t="s">
        <v>788</v>
      </c>
      <c r="AY249" s="171" t="s">
        <v>788</v>
      </c>
      <c r="AZ249" s="171" t="s">
        <v>789</v>
      </c>
      <c r="BA249" s="171" t="s">
        <v>790</v>
      </c>
      <c r="BB249" s="171" t="s">
        <v>791</v>
      </c>
      <c r="BC249" s="171" t="s">
        <v>650</v>
      </c>
      <c r="BD249" s="171" t="s">
        <v>792</v>
      </c>
      <c r="BE249" s="171" t="s">
        <v>793</v>
      </c>
      <c r="BF249" s="171" t="s">
        <v>794</v>
      </c>
      <c r="BG249" s="171" t="s">
        <v>795</v>
      </c>
      <c r="BH249" s="171" t="s">
        <v>796</v>
      </c>
      <c r="BI249" s="171" t="s">
        <v>579</v>
      </c>
      <c r="BJ249" s="171" t="s">
        <v>579</v>
      </c>
      <c r="BK249" s="171" t="s">
        <v>797</v>
      </c>
      <c r="BL249" s="171" t="s">
        <v>798</v>
      </c>
      <c r="BM249" s="171" t="s">
        <v>799</v>
      </c>
      <c r="BN249" s="171" t="s">
        <v>800</v>
      </c>
      <c r="BO249" s="171" t="s">
        <v>801</v>
      </c>
      <c r="BP249" s="171" t="s">
        <v>713</v>
      </c>
      <c r="BQ249" s="171" t="s">
        <v>717</v>
      </c>
      <c r="BR249" s="171" t="s">
        <v>802</v>
      </c>
      <c r="BS249" s="171" t="s">
        <v>803</v>
      </c>
      <c r="BT249" s="171" t="s">
        <v>593</v>
      </c>
      <c r="BU249" s="171" t="s">
        <v>721</v>
      </c>
      <c r="BV249" s="171" t="s">
        <v>804</v>
      </c>
      <c r="BW249" s="171" t="s">
        <v>792</v>
      </c>
      <c r="BX249" s="171" t="s">
        <v>805</v>
      </c>
      <c r="BY249" s="171" t="s">
        <v>806</v>
      </c>
    </row>
    <row r="250" spans="1:77" ht="13" thickBot="1" x14ac:dyDescent="0.3">
      <c r="A250" s="47"/>
      <c r="C250" s="134"/>
      <c r="D250" s="172"/>
      <c r="E250" s="173">
        <v>8</v>
      </c>
      <c r="F250" s="174" t="s">
        <v>272</v>
      </c>
      <c r="G250" s="175" t="s">
        <v>95</v>
      </c>
      <c r="H250" s="176">
        <v>0</v>
      </c>
      <c r="I250" s="176">
        <v>0</v>
      </c>
      <c r="J250" s="176">
        <v>0</v>
      </c>
      <c r="K250" s="176">
        <v>0</v>
      </c>
      <c r="L250" s="176">
        <v>0</v>
      </c>
      <c r="M250" s="176">
        <v>0</v>
      </c>
      <c r="N250" s="176">
        <v>0</v>
      </c>
      <c r="O250" s="176">
        <v>0</v>
      </c>
      <c r="P250" s="176">
        <v>0</v>
      </c>
      <c r="Q250" s="176">
        <v>0</v>
      </c>
      <c r="R250" s="176">
        <v>0</v>
      </c>
      <c r="S250" s="176">
        <v>0</v>
      </c>
      <c r="T250" s="176">
        <v>0</v>
      </c>
      <c r="U250" s="176">
        <v>0</v>
      </c>
      <c r="V250" s="176">
        <v>0</v>
      </c>
      <c r="W250" s="176">
        <v>0</v>
      </c>
      <c r="X250" s="176">
        <v>0</v>
      </c>
      <c r="Y250" s="176">
        <v>0</v>
      </c>
      <c r="Z250" s="176">
        <v>0</v>
      </c>
      <c r="AA250" s="176">
        <v>0</v>
      </c>
      <c r="AB250" s="176">
        <v>0</v>
      </c>
      <c r="AC250" s="176">
        <v>0</v>
      </c>
      <c r="AD250" s="176">
        <v>0</v>
      </c>
      <c r="AE250" s="176">
        <v>0</v>
      </c>
      <c r="AF250" s="176">
        <v>0</v>
      </c>
      <c r="AG250" s="176">
        <v>0</v>
      </c>
      <c r="AH250" s="176">
        <v>0</v>
      </c>
      <c r="AI250" s="176">
        <v>0</v>
      </c>
      <c r="AJ250" s="176">
        <v>0</v>
      </c>
      <c r="AK250" s="176">
        <v>0</v>
      </c>
      <c r="AL250" s="176">
        <v>0</v>
      </c>
      <c r="AM250" s="176">
        <v>0</v>
      </c>
      <c r="AN250" s="176">
        <v>0</v>
      </c>
      <c r="AO250" s="176">
        <v>0</v>
      </c>
      <c r="AP250" s="176">
        <v>0</v>
      </c>
      <c r="AQ250" s="176">
        <v>0</v>
      </c>
      <c r="AR250" s="176">
        <v>0</v>
      </c>
      <c r="AS250" s="176">
        <v>0</v>
      </c>
      <c r="AT250" s="176">
        <v>0</v>
      </c>
      <c r="AU250" s="176">
        <v>0</v>
      </c>
      <c r="AV250" s="176">
        <v>0</v>
      </c>
      <c r="AW250" s="176">
        <v>0</v>
      </c>
      <c r="AX250" s="176">
        <v>0</v>
      </c>
      <c r="AY250" s="176">
        <v>0</v>
      </c>
      <c r="AZ250" s="176">
        <v>0</v>
      </c>
      <c r="BA250" s="176">
        <v>0</v>
      </c>
      <c r="BB250" s="176">
        <v>0</v>
      </c>
      <c r="BC250" s="176">
        <v>0</v>
      </c>
      <c r="BD250" s="176">
        <v>0</v>
      </c>
      <c r="BE250" s="176">
        <v>0</v>
      </c>
      <c r="BF250" s="176">
        <v>0</v>
      </c>
      <c r="BG250" s="176">
        <v>0</v>
      </c>
      <c r="BH250" s="176">
        <v>0</v>
      </c>
      <c r="BI250" s="176">
        <v>0</v>
      </c>
      <c r="BJ250" s="176">
        <v>0</v>
      </c>
      <c r="BK250" s="176">
        <v>0</v>
      </c>
      <c r="BL250" s="176">
        <v>0</v>
      </c>
      <c r="BM250" s="176">
        <v>0</v>
      </c>
      <c r="BN250" s="176">
        <v>0</v>
      </c>
      <c r="BO250" s="176">
        <v>0</v>
      </c>
      <c r="BP250" s="176">
        <v>0</v>
      </c>
      <c r="BQ250" s="176">
        <v>0</v>
      </c>
      <c r="BR250" s="176">
        <v>0</v>
      </c>
      <c r="BS250" s="176">
        <v>0</v>
      </c>
      <c r="BT250" s="176">
        <v>0</v>
      </c>
      <c r="BU250" s="176">
        <v>0</v>
      </c>
      <c r="BV250" s="176">
        <v>0</v>
      </c>
      <c r="BW250" s="176">
        <v>0</v>
      </c>
      <c r="BX250" s="176">
        <v>0</v>
      </c>
      <c r="BY250" s="176">
        <v>0</v>
      </c>
    </row>
    <row r="251" spans="1:77" s="183" customFormat="1" ht="13" thickBot="1" x14ac:dyDescent="0.3">
      <c r="A251" s="177">
        <v>6.3</v>
      </c>
      <c r="B251" s="178"/>
      <c r="C251" s="178"/>
      <c r="D251" s="179"/>
      <c r="E251" s="180">
        <v>9</v>
      </c>
      <c r="F251" s="181" t="s">
        <v>273</v>
      </c>
      <c r="G251" s="182" t="s">
        <v>95</v>
      </c>
      <c r="H251" s="108">
        <v>4.2876870000000001E-3</v>
      </c>
      <c r="I251" s="108">
        <v>2.0340532000000001E-2</v>
      </c>
      <c r="J251" s="108">
        <v>8.7164200000000005E-4</v>
      </c>
      <c r="K251" s="108">
        <v>6.8012060000000006E-3</v>
      </c>
      <c r="L251" s="108">
        <v>1.2313606E-2</v>
      </c>
      <c r="M251" s="108">
        <v>0.18882845600000006</v>
      </c>
      <c r="N251" s="108">
        <v>3.4181310999999999E-2</v>
      </c>
      <c r="O251" s="108">
        <v>0.96887489100000013</v>
      </c>
      <c r="P251" s="108">
        <v>8.2438200000000002E-4</v>
      </c>
      <c r="Q251" s="108">
        <v>3.1213299999999997E-4</v>
      </c>
      <c r="R251" s="108">
        <v>6.6909540000000007E-3</v>
      </c>
      <c r="S251" s="108">
        <v>8.6921429999999994E-3</v>
      </c>
      <c r="T251" s="108">
        <v>2.5877229000000002E-2</v>
      </c>
      <c r="U251" s="108">
        <v>3.3254760000000004E-3</v>
      </c>
      <c r="V251" s="108">
        <v>2.6766300000000002E-4</v>
      </c>
      <c r="W251" s="108">
        <v>5.0819639999999996E-3</v>
      </c>
      <c r="X251" s="108">
        <v>3.6720700000000004E-4</v>
      </c>
      <c r="Y251" s="108">
        <v>3.3280100000000003E-4</v>
      </c>
      <c r="Z251" s="108">
        <v>3.7587100000000001E-4</v>
      </c>
      <c r="AA251" s="108">
        <v>1.0536499000000001E-2</v>
      </c>
      <c r="AB251" s="108">
        <v>5.8669799999999997E-4</v>
      </c>
      <c r="AC251" s="108">
        <v>4.9980000000000001E-4</v>
      </c>
      <c r="AD251" s="108">
        <v>1.8910207000000002E-2</v>
      </c>
      <c r="AE251" s="108">
        <v>7.1330900000000008E-3</v>
      </c>
      <c r="AF251" s="108">
        <v>4.9980000000000001E-4</v>
      </c>
      <c r="AG251" s="108">
        <v>9.3503470000000002E-3</v>
      </c>
      <c r="AH251" s="108">
        <v>3.3700599999999999E-4</v>
      </c>
      <c r="AI251" s="108">
        <v>1.3361247E-2</v>
      </c>
      <c r="AJ251" s="108">
        <v>3.1401900000000002E-4</v>
      </c>
      <c r="AK251" s="108">
        <v>4.4710299999999996E-4</v>
      </c>
      <c r="AL251" s="108">
        <v>4.5111999999999999E-3</v>
      </c>
      <c r="AM251" s="108">
        <v>6.3141499999999997E-4</v>
      </c>
      <c r="AN251" s="108">
        <v>4.9980000000000001E-4</v>
      </c>
      <c r="AO251" s="108">
        <v>8.8838830000000004E-3</v>
      </c>
      <c r="AP251" s="108">
        <v>2.0495119999999999E-3</v>
      </c>
      <c r="AQ251" s="108">
        <v>3.2793319999999998E-3</v>
      </c>
      <c r="AR251" s="108">
        <v>1.9341510000000003E-3</v>
      </c>
      <c r="AS251" s="108">
        <v>1.8812500000000001E-4</v>
      </c>
      <c r="AT251" s="108">
        <v>2.8619000000000002E-4</v>
      </c>
      <c r="AU251" s="108">
        <v>2.6394949999999999E-3</v>
      </c>
      <c r="AV251" s="108">
        <v>3.6139099999999997E-4</v>
      </c>
      <c r="AW251" s="108">
        <v>3.6721200000000001E-4</v>
      </c>
      <c r="AX251" s="108">
        <v>4.9980000000000001E-4</v>
      </c>
      <c r="AY251" s="108">
        <v>4.4601509999999999E-3</v>
      </c>
      <c r="AZ251" s="108">
        <v>2.9595400000000002E-4</v>
      </c>
      <c r="BA251" s="108">
        <v>5.2329257999999997E-2</v>
      </c>
      <c r="BB251" s="108">
        <v>6.1579399999999998E-3</v>
      </c>
      <c r="BC251" s="108">
        <v>1.7796609999999999E-3</v>
      </c>
      <c r="BD251" s="108">
        <v>1.812585E-3</v>
      </c>
      <c r="BE251" s="108">
        <v>1.41815E-3</v>
      </c>
      <c r="BF251" s="108">
        <v>2.7724899999999997E-4</v>
      </c>
      <c r="BG251" s="108">
        <v>1.6696000000000001E-5</v>
      </c>
      <c r="BH251" s="108">
        <v>8.237889E-3</v>
      </c>
      <c r="BI251" s="108">
        <v>6.1988000000000003E-5</v>
      </c>
      <c r="BJ251" s="108">
        <v>8.7478499999999999E-4</v>
      </c>
      <c r="BK251" s="108">
        <v>2.1958400000000002E-4</v>
      </c>
      <c r="BL251" s="108">
        <v>3.2719000000000003E-5</v>
      </c>
      <c r="BM251" s="108">
        <v>1.67372E-4</v>
      </c>
      <c r="BN251" s="108">
        <v>9.59007E-4</v>
      </c>
      <c r="BO251" s="108">
        <v>1.073982E-3</v>
      </c>
      <c r="BP251" s="108">
        <v>6.1612999999999994E-5</v>
      </c>
      <c r="BQ251" s="108">
        <v>3.8993799999999999E-4</v>
      </c>
      <c r="BR251" s="108">
        <v>1.7908800000000002E-4</v>
      </c>
      <c r="BS251" s="108">
        <v>6.4324799999999991E-4</v>
      </c>
      <c r="BT251" s="108">
        <v>1.13249E-4</v>
      </c>
      <c r="BU251" s="108">
        <v>1.8121000000000001E-5</v>
      </c>
      <c r="BV251" s="108">
        <v>1.7050000000000001E-5</v>
      </c>
      <c r="BW251" s="108">
        <v>7.5714E-5</v>
      </c>
      <c r="BX251" s="108">
        <v>1.2574229999999999E-3</v>
      </c>
      <c r="BY251" s="108">
        <v>0</v>
      </c>
    </row>
    <row r="252" spans="1:77" ht="13" thickBot="1" x14ac:dyDescent="0.3">
      <c r="A252" s="47"/>
      <c r="C252" s="134"/>
      <c r="D252" s="172"/>
      <c r="E252" s="173">
        <v>10</v>
      </c>
      <c r="F252" s="184" t="s">
        <v>274</v>
      </c>
      <c r="G252" s="175" t="s">
        <v>95</v>
      </c>
      <c r="H252" s="185" t="s">
        <v>243</v>
      </c>
      <c r="I252" s="185" t="s">
        <v>243</v>
      </c>
      <c r="J252" s="185" t="s">
        <v>243</v>
      </c>
      <c r="K252" s="185" t="s">
        <v>243</v>
      </c>
      <c r="L252" s="185" t="s">
        <v>243</v>
      </c>
      <c r="M252" s="185" t="s">
        <v>243</v>
      </c>
      <c r="N252" s="185" t="s">
        <v>243</v>
      </c>
      <c r="O252" s="185" t="s">
        <v>243</v>
      </c>
      <c r="P252" s="185" t="s">
        <v>243</v>
      </c>
      <c r="Q252" s="185" t="s">
        <v>243</v>
      </c>
      <c r="R252" s="185" t="s">
        <v>243</v>
      </c>
      <c r="S252" s="185" t="s">
        <v>243</v>
      </c>
      <c r="T252" s="185" t="s">
        <v>243</v>
      </c>
      <c r="U252" s="185" t="s">
        <v>243</v>
      </c>
      <c r="V252" s="185" t="s">
        <v>243</v>
      </c>
      <c r="W252" s="185" t="s">
        <v>243</v>
      </c>
      <c r="X252" s="185" t="s">
        <v>243</v>
      </c>
      <c r="Y252" s="185" t="s">
        <v>243</v>
      </c>
      <c r="Z252" s="185" t="s">
        <v>243</v>
      </c>
      <c r="AA252" s="185" t="s">
        <v>243</v>
      </c>
      <c r="AB252" s="185" t="s">
        <v>243</v>
      </c>
      <c r="AC252" s="185" t="s">
        <v>243</v>
      </c>
      <c r="AD252" s="185" t="s">
        <v>243</v>
      </c>
      <c r="AE252" s="185" t="s">
        <v>243</v>
      </c>
      <c r="AF252" s="185" t="s">
        <v>243</v>
      </c>
      <c r="AG252" s="185" t="s">
        <v>243</v>
      </c>
      <c r="AH252" s="185" t="s">
        <v>243</v>
      </c>
      <c r="AI252" s="185" t="s">
        <v>243</v>
      </c>
      <c r="AJ252" s="185" t="s">
        <v>243</v>
      </c>
      <c r="AK252" s="185" t="s">
        <v>243</v>
      </c>
      <c r="AL252" s="185" t="s">
        <v>243</v>
      </c>
      <c r="AM252" s="185" t="s">
        <v>243</v>
      </c>
      <c r="AN252" s="185" t="s">
        <v>243</v>
      </c>
      <c r="AO252" s="185" t="s">
        <v>243</v>
      </c>
      <c r="AP252" s="185" t="s">
        <v>243</v>
      </c>
      <c r="AQ252" s="185" t="s">
        <v>243</v>
      </c>
      <c r="AR252" s="185" t="s">
        <v>243</v>
      </c>
      <c r="AS252" s="185" t="s">
        <v>243</v>
      </c>
      <c r="AT252" s="185" t="s">
        <v>243</v>
      </c>
      <c r="AU252" s="185" t="s">
        <v>243</v>
      </c>
      <c r="AV252" s="185" t="s">
        <v>243</v>
      </c>
      <c r="AW252" s="185" t="s">
        <v>243</v>
      </c>
      <c r="AX252" s="185" t="s">
        <v>243</v>
      </c>
      <c r="AY252" s="185" t="s">
        <v>243</v>
      </c>
      <c r="AZ252" s="185" t="s">
        <v>243</v>
      </c>
      <c r="BA252" s="185" t="s">
        <v>243</v>
      </c>
      <c r="BB252" s="185" t="s">
        <v>243</v>
      </c>
      <c r="BC252" s="185" t="s">
        <v>243</v>
      </c>
      <c r="BD252" s="185" t="s">
        <v>243</v>
      </c>
      <c r="BE252" s="185" t="s">
        <v>243</v>
      </c>
      <c r="BF252" s="185" t="s">
        <v>243</v>
      </c>
      <c r="BG252" s="185" t="s">
        <v>243</v>
      </c>
      <c r="BH252" s="185" t="s">
        <v>243</v>
      </c>
      <c r="BI252" s="185" t="s">
        <v>243</v>
      </c>
      <c r="BJ252" s="185" t="s">
        <v>243</v>
      </c>
      <c r="BK252" s="185" t="s">
        <v>243</v>
      </c>
      <c r="BL252" s="185" t="s">
        <v>243</v>
      </c>
      <c r="BM252" s="185" t="s">
        <v>243</v>
      </c>
      <c r="BN252" s="185" t="s">
        <v>243</v>
      </c>
      <c r="BO252" s="185" t="s">
        <v>243</v>
      </c>
      <c r="BP252" s="185" t="s">
        <v>243</v>
      </c>
      <c r="BQ252" s="185" t="s">
        <v>243</v>
      </c>
      <c r="BR252" s="185" t="s">
        <v>243</v>
      </c>
      <c r="BS252" s="185" t="s">
        <v>243</v>
      </c>
      <c r="BT252" s="185" t="s">
        <v>243</v>
      </c>
      <c r="BU252" s="185" t="s">
        <v>243</v>
      </c>
      <c r="BV252" s="185" t="s">
        <v>243</v>
      </c>
      <c r="BW252" s="185" t="s">
        <v>243</v>
      </c>
      <c r="BX252" s="185" t="s">
        <v>243</v>
      </c>
      <c r="BY252" s="185" t="s">
        <v>243</v>
      </c>
    </row>
    <row r="253" spans="1:77" x14ac:dyDescent="0.25">
      <c r="A253" s="47"/>
      <c r="E253" s="186"/>
      <c r="F253" s="5"/>
      <c r="G253" s="6"/>
      <c r="H253" s="7"/>
      <c r="I253" s="7"/>
      <c r="J253" s="7"/>
      <c r="K253" s="7"/>
      <c r="L253" s="7"/>
      <c r="M253" s="7"/>
      <c r="N253" s="7"/>
      <c r="O253" s="7"/>
      <c r="P253" s="7"/>
      <c r="Q253" s="7"/>
      <c r="S253" s="7"/>
      <c r="T253" s="7"/>
      <c r="U253" s="6"/>
      <c r="V253" s="6"/>
      <c r="W253" s="6"/>
      <c r="X253" s="6"/>
      <c r="Y253" s="6"/>
      <c r="Z253" s="6"/>
    </row>
    <row r="254" spans="1:77" x14ac:dyDescent="0.25">
      <c r="A254" s="47"/>
      <c r="E254" s="116" t="s">
        <v>104</v>
      </c>
      <c r="F254" s="1" t="s">
        <v>275</v>
      </c>
      <c r="H254" s="187"/>
    </row>
    <row r="255" spans="1:77" s="141" customFormat="1" ht="25" x14ac:dyDescent="0.25">
      <c r="A255" s="47"/>
      <c r="B255" s="25"/>
      <c r="C255" s="25"/>
      <c r="D255" s="26"/>
      <c r="E255" s="188" t="s">
        <v>276</v>
      </c>
      <c r="F255" s="189" t="s">
        <v>277</v>
      </c>
      <c r="G255" s="10"/>
      <c r="H255" s="8"/>
      <c r="I255" s="8"/>
      <c r="J255" s="8"/>
      <c r="K255" s="8"/>
      <c r="L255" s="8"/>
      <c r="M255" s="8"/>
      <c r="N255" s="8"/>
      <c r="O255" s="8"/>
      <c r="P255" s="8"/>
      <c r="Q255" s="8"/>
      <c r="R255" s="8"/>
      <c r="S255" s="8"/>
      <c r="T255" s="8"/>
      <c r="U255" s="1"/>
      <c r="V255" s="1"/>
      <c r="W255" s="1"/>
      <c r="X255" s="1"/>
      <c r="Y255" s="1"/>
      <c r="Z255" s="1"/>
    </row>
    <row r="256" spans="1:77" x14ac:dyDescent="0.25">
      <c r="A256" s="47"/>
      <c r="E256" s="116" t="s">
        <v>278</v>
      </c>
      <c r="F256" s="1" t="s">
        <v>279</v>
      </c>
    </row>
    <row r="257" spans="1:26" x14ac:dyDescent="0.25">
      <c r="A257" s="47"/>
      <c r="E257" s="116" t="s">
        <v>280</v>
      </c>
      <c r="F257" s="1" t="s">
        <v>281</v>
      </c>
    </row>
    <row r="258" spans="1:26" ht="25" x14ac:dyDescent="0.25">
      <c r="A258" s="47"/>
      <c r="E258" s="116" t="s">
        <v>282</v>
      </c>
      <c r="F258" s="189" t="s">
        <v>283</v>
      </c>
    </row>
    <row r="259" spans="1:26" ht="30" customHeight="1" x14ac:dyDescent="0.25">
      <c r="A259" s="47"/>
      <c r="E259" s="116"/>
      <c r="F259" s="189" t="s">
        <v>284</v>
      </c>
    </row>
    <row r="260" spans="1:26" x14ac:dyDescent="0.25">
      <c r="A260" s="47"/>
      <c r="E260" s="116"/>
      <c r="F260" s="1" t="s">
        <v>285</v>
      </c>
    </row>
    <row r="261" spans="1:26" x14ac:dyDescent="0.25">
      <c r="A261" s="47"/>
      <c r="E261" s="116" t="s">
        <v>286</v>
      </c>
      <c r="F261" s="1" t="s">
        <v>287</v>
      </c>
      <c r="H261" s="190"/>
      <c r="I261" s="191"/>
      <c r="L261" s="191"/>
      <c r="R261" s="192"/>
    </row>
    <row r="262" spans="1:26" x14ac:dyDescent="0.25">
      <c r="A262" s="47"/>
      <c r="E262" s="116" t="s">
        <v>288</v>
      </c>
      <c r="F262" s="1" t="s">
        <v>289</v>
      </c>
      <c r="H262" s="191"/>
      <c r="I262" s="191"/>
      <c r="O262" s="192"/>
      <c r="P262" s="192"/>
      <c r="Q262" s="192"/>
      <c r="R262" s="192"/>
      <c r="S262" s="192"/>
      <c r="T262" s="192"/>
      <c r="U262" s="193"/>
      <c r="V262" s="193"/>
      <c r="W262" s="193"/>
      <c r="X262" s="193"/>
      <c r="Y262" s="193"/>
      <c r="Z262" s="193"/>
    </row>
    <row r="263" spans="1:26" x14ac:dyDescent="0.25">
      <c r="A263" s="47"/>
      <c r="E263" s="188" t="s">
        <v>290</v>
      </c>
      <c r="F263" s="189" t="s">
        <v>291</v>
      </c>
      <c r="H263" s="191"/>
      <c r="I263" s="191"/>
      <c r="L263" s="191"/>
    </row>
    <row r="264" spans="1:26" x14ac:dyDescent="0.25">
      <c r="E264" s="194" t="s">
        <v>4</v>
      </c>
      <c r="F264" s="195" t="s">
        <v>346</v>
      </c>
      <c r="G264" s="196">
        <v>50.587964100000008</v>
      </c>
      <c r="H264" s="191"/>
      <c r="I264" s="191"/>
      <c r="L264" s="191"/>
    </row>
    <row r="265" spans="1:26" x14ac:dyDescent="0.25">
      <c r="E265" s="194" t="s">
        <v>24</v>
      </c>
      <c r="F265" s="195" t="s">
        <v>431</v>
      </c>
      <c r="G265" s="196">
        <v>0.59011170000000002</v>
      </c>
      <c r="H265" s="191"/>
      <c r="I265" s="191"/>
      <c r="L265" s="191"/>
    </row>
    <row r="266" spans="1:26" x14ac:dyDescent="0.25">
      <c r="E266" s="194" t="s">
        <v>35</v>
      </c>
      <c r="F266" s="195" t="s">
        <v>434</v>
      </c>
      <c r="G266" s="196">
        <v>3.1216700000000003E-2</v>
      </c>
      <c r="H266" s="191"/>
      <c r="I266" s="191"/>
      <c r="L266" s="191"/>
    </row>
    <row r="267" spans="1:26" x14ac:dyDescent="0.25">
      <c r="E267" s="194" t="s">
        <v>40</v>
      </c>
      <c r="F267" s="195" t="s">
        <v>738</v>
      </c>
      <c r="G267" s="196">
        <v>9.7829999999999983E-3</v>
      </c>
      <c r="H267" s="191"/>
      <c r="I267" s="191"/>
      <c r="L267" s="191"/>
    </row>
    <row r="268" spans="1:26" x14ac:dyDescent="0.25">
      <c r="E268" s="194" t="s">
        <v>39</v>
      </c>
      <c r="F268" s="195" t="s">
        <v>737</v>
      </c>
      <c r="G268" s="196">
        <v>0.1453063</v>
      </c>
      <c r="H268" s="191"/>
      <c r="I268" s="191"/>
      <c r="L268" s="191"/>
    </row>
    <row r="269" spans="1:26" x14ac:dyDescent="0.25">
      <c r="E269" s="194" t="s">
        <v>33</v>
      </c>
      <c r="F269" s="195" t="s">
        <v>437</v>
      </c>
      <c r="G269" s="196">
        <v>2.5062999999999999E-3</v>
      </c>
      <c r="H269" s="191"/>
      <c r="I269" s="191"/>
      <c r="L269" s="191"/>
    </row>
    <row r="270" spans="1:26" x14ac:dyDescent="0.25">
      <c r="E270" s="194" t="s">
        <v>30</v>
      </c>
      <c r="F270" s="195" t="s">
        <v>436</v>
      </c>
      <c r="G270" s="196">
        <v>9.0405381000000009</v>
      </c>
      <c r="H270" s="191"/>
      <c r="I270" s="191"/>
      <c r="L270" s="191"/>
    </row>
    <row r="271" spans="1:26" x14ac:dyDescent="0.25">
      <c r="E271" s="194" t="s">
        <v>5</v>
      </c>
      <c r="F271" s="195" t="s">
        <v>345</v>
      </c>
      <c r="G271" s="196">
        <v>205.52023639999999</v>
      </c>
      <c r="H271" s="191"/>
      <c r="I271" s="191"/>
      <c r="L271" s="191"/>
    </row>
    <row r="272" spans="1:26" x14ac:dyDescent="0.25">
      <c r="E272" s="194"/>
      <c r="F272" s="189"/>
      <c r="G272" s="197"/>
      <c r="H272" s="191"/>
      <c r="I272" s="191"/>
      <c r="L272" s="191"/>
    </row>
    <row r="273" spans="1:12" x14ac:dyDescent="0.25">
      <c r="E273" s="1" t="s">
        <v>292</v>
      </c>
      <c r="F273" s="189" t="s">
        <v>293</v>
      </c>
      <c r="G273" s="197"/>
      <c r="H273" s="191"/>
      <c r="I273" s="191"/>
      <c r="L273" s="191"/>
    </row>
    <row r="274" spans="1:12" ht="13" x14ac:dyDescent="0.3">
      <c r="F274" s="198" t="s">
        <v>294</v>
      </c>
      <c r="G274" s="199" t="s">
        <v>295</v>
      </c>
      <c r="H274" s="200" t="s">
        <v>296</v>
      </c>
      <c r="I274" s="201"/>
      <c r="L274" s="191"/>
    </row>
    <row r="275" spans="1:12" ht="14.5" customHeight="1" x14ac:dyDescent="0.25">
      <c r="F275" s="195" t="s">
        <v>297</v>
      </c>
      <c r="G275" s="202" t="s">
        <v>298</v>
      </c>
      <c r="H275" s="203">
        <v>46097</v>
      </c>
      <c r="I275" s="204"/>
      <c r="L275" s="191"/>
    </row>
    <row r="276" spans="1:12" x14ac:dyDescent="0.25">
      <c r="F276" s="189"/>
      <c r="G276" s="197"/>
      <c r="H276" s="191"/>
      <c r="I276" s="191"/>
      <c r="L276" s="191"/>
    </row>
    <row r="277" spans="1:12" x14ac:dyDescent="0.25">
      <c r="E277" s="1" t="s">
        <v>299</v>
      </c>
      <c r="F277" s="189" t="s">
        <v>300</v>
      </c>
      <c r="G277" s="197"/>
      <c r="H277" s="191"/>
      <c r="I277" s="191"/>
      <c r="L277" s="191"/>
    </row>
    <row r="278" spans="1:12" x14ac:dyDescent="0.25">
      <c r="F278" s="205" t="s">
        <v>301</v>
      </c>
      <c r="G278" s="206" t="s">
        <v>302</v>
      </c>
      <c r="H278" s="207" t="s">
        <v>303</v>
      </c>
      <c r="I278" s="191"/>
      <c r="L278" s="191"/>
    </row>
    <row r="279" spans="1:12" x14ac:dyDescent="0.25">
      <c r="E279" s="194"/>
      <c r="F279" s="195" t="s">
        <v>304</v>
      </c>
      <c r="G279" s="208" t="s">
        <v>305</v>
      </c>
      <c r="H279" s="209">
        <v>45961</v>
      </c>
      <c r="I279" s="191"/>
      <c r="L279" s="191"/>
    </row>
    <row r="280" spans="1:12" x14ac:dyDescent="0.25">
      <c r="A280" s="1"/>
      <c r="B280" s="1"/>
      <c r="C280" s="1"/>
      <c r="D280" s="1"/>
      <c r="E280" s="1" t="s">
        <v>306</v>
      </c>
      <c r="F280" s="1" t="s">
        <v>307</v>
      </c>
      <c r="H280" s="191"/>
      <c r="I280" s="191"/>
      <c r="L280" s="191"/>
    </row>
    <row r="281" spans="1:12" x14ac:dyDescent="0.25">
      <c r="A281" s="1"/>
      <c r="B281" s="1"/>
      <c r="C281" s="1"/>
      <c r="D281" s="1"/>
      <c r="E281" s="1" t="s">
        <v>308</v>
      </c>
      <c r="F281" s="1" t="s">
        <v>309</v>
      </c>
      <c r="H281" s="191"/>
      <c r="I281" s="191"/>
      <c r="L281" s="191"/>
    </row>
    <row r="282" spans="1:12" x14ac:dyDescent="0.25">
      <c r="A282" s="47"/>
      <c r="E282" s="116" t="s">
        <v>310</v>
      </c>
      <c r="F282" s="210" t="s">
        <v>311</v>
      </c>
      <c r="H282" s="191"/>
      <c r="I282" s="191"/>
      <c r="L282" s="191"/>
    </row>
    <row r="283" spans="1:12" x14ac:dyDescent="0.25">
      <c r="A283" s="47"/>
      <c r="E283" s="116"/>
      <c r="F283" s="1" t="s">
        <v>312</v>
      </c>
      <c r="H283" s="191"/>
      <c r="I283" s="191"/>
      <c r="L283" s="191"/>
    </row>
    <row r="284" spans="1:12" x14ac:dyDescent="0.25">
      <c r="A284" s="47"/>
      <c r="E284" s="116"/>
      <c r="F284" s="377" t="s">
        <v>313</v>
      </c>
      <c r="G284" s="377"/>
      <c r="H284" s="191"/>
      <c r="I284" s="191"/>
      <c r="L284" s="191"/>
    </row>
    <row r="285" spans="1:12" x14ac:dyDescent="0.25">
      <c r="A285" s="47"/>
      <c r="E285" s="116"/>
      <c r="F285" s="1" t="s">
        <v>314</v>
      </c>
      <c r="H285" s="191"/>
      <c r="I285" s="191"/>
      <c r="L285" s="191"/>
    </row>
    <row r="286" spans="1:12" x14ac:dyDescent="0.25">
      <c r="A286" s="47"/>
      <c r="E286" s="116"/>
      <c r="F286" s="1" t="s">
        <v>315</v>
      </c>
      <c r="H286" s="191"/>
      <c r="I286" s="191"/>
      <c r="L286" s="191"/>
    </row>
    <row r="287" spans="1:12" x14ac:dyDescent="0.25">
      <c r="A287" s="47"/>
      <c r="E287" s="116"/>
      <c r="F287" s="1" t="s">
        <v>316</v>
      </c>
      <c r="H287" s="191"/>
      <c r="I287" s="191"/>
      <c r="L287" s="191"/>
    </row>
    <row r="288" spans="1:12" x14ac:dyDescent="0.25">
      <c r="A288" s="47"/>
      <c r="E288" s="116"/>
      <c r="F288" s="1" t="s">
        <v>317</v>
      </c>
      <c r="H288" s="191"/>
      <c r="I288" s="191"/>
      <c r="L288" s="191"/>
    </row>
    <row r="289" spans="1:20" x14ac:dyDescent="0.25">
      <c r="A289" s="47"/>
      <c r="E289" s="116"/>
      <c r="F289" s="1" t="s">
        <v>318</v>
      </c>
      <c r="H289" s="191"/>
      <c r="I289" s="191"/>
      <c r="L289" s="191"/>
    </row>
    <row r="290" spans="1:20" x14ac:dyDescent="0.25">
      <c r="A290" s="47"/>
      <c r="E290" s="116" t="s">
        <v>319</v>
      </c>
      <c r="F290" s="1" t="s">
        <v>320</v>
      </c>
      <c r="H290" s="191"/>
      <c r="I290" s="191"/>
      <c r="L290" s="191"/>
    </row>
    <row r="291" spans="1:20" x14ac:dyDescent="0.25">
      <c r="A291" s="47"/>
      <c r="E291" s="116" t="s">
        <v>321</v>
      </c>
      <c r="F291" s="210" t="s">
        <v>322</v>
      </c>
      <c r="H291" s="191"/>
      <c r="I291" s="191"/>
      <c r="L291" s="191"/>
    </row>
    <row r="292" spans="1:20" x14ac:dyDescent="0.25">
      <c r="A292" s="47"/>
      <c r="E292" s="116" t="s">
        <v>323</v>
      </c>
      <c r="F292" s="210" t="s">
        <v>324</v>
      </c>
      <c r="H292" s="191"/>
      <c r="I292" s="191"/>
      <c r="L292" s="191"/>
    </row>
    <row r="293" spans="1:20" ht="26" customHeight="1" x14ac:dyDescent="0.25">
      <c r="A293" s="47"/>
      <c r="E293" s="116" t="s">
        <v>325</v>
      </c>
      <c r="F293" s="378" t="s">
        <v>326</v>
      </c>
      <c r="G293" s="378"/>
      <c r="H293" s="378"/>
      <c r="I293" s="191"/>
      <c r="L293" s="191"/>
    </row>
    <row r="294" spans="1:20" x14ac:dyDescent="0.25">
      <c r="E294" s="1" t="s">
        <v>327</v>
      </c>
      <c r="F294" s="1" t="s">
        <v>328</v>
      </c>
    </row>
    <row r="295" spans="1:20" s="155" customFormat="1" hidden="1" x14ac:dyDescent="0.25">
      <c r="A295" s="148"/>
      <c r="B295" s="148"/>
      <c r="C295" s="148"/>
      <c r="D295" s="211"/>
      <c r="E295" s="155" t="s">
        <v>329</v>
      </c>
      <c r="F295" s="155" t="s">
        <v>330</v>
      </c>
      <c r="J295" s="212"/>
      <c r="K295" s="212"/>
      <c r="L295" s="212"/>
      <c r="M295" s="212"/>
      <c r="N295" s="212"/>
      <c r="O295" s="212"/>
      <c r="P295" s="212"/>
      <c r="Q295" s="212"/>
      <c r="R295" s="212"/>
      <c r="S295" s="212"/>
      <c r="T295" s="212"/>
    </row>
    <row r="296" spans="1:20" x14ac:dyDescent="0.25">
      <c r="E296" s="1" t="s">
        <v>331</v>
      </c>
      <c r="F296" s="1" t="s">
        <v>332</v>
      </c>
      <c r="G296" s="1"/>
      <c r="H296" s="1"/>
      <c r="I296" s="1"/>
    </row>
  </sheetData>
  <sheetProtection algorithmName="SHA-512" hashValue="81I18HvOzYEPJEAsu/+zoUg0ZxH3s9SFWxB+xmE83MC1tqmyyNlBKdTjpT9Ewb9ClT/yDhYpJmaYmhBOpWPw8w==" saltValue="4/Rc9QGKNN1BJgaUQr98jg==" spinCount="100000" sheet="1" selectLockedCells="1" selectUnlockedCells="1"/>
  <mergeCells count="4">
    <mergeCell ref="E9:G9"/>
    <mergeCell ref="E10:AM11"/>
    <mergeCell ref="F284:G284"/>
    <mergeCell ref="F293:H293"/>
  </mergeCells>
  <conditionalFormatting sqref="H58">
    <cfRule type="expression" dxfId="23" priority="23">
      <formula>$H$7="1"</formula>
    </cfRule>
  </conditionalFormatting>
  <conditionalFormatting sqref="H58:M67 N62:BY62 H108:BY126 K127 U127 H128:BY146">
    <cfRule type="cellIs" dxfId="22" priority="24" stopIfTrue="1" operator="equal">
      <formula>0</formula>
    </cfRule>
  </conditionalFormatting>
  <conditionalFormatting sqref="H161:M161 O161:AZ161 H163:M165 O163:AZ165">
    <cfRule type="cellIs" dxfId="21" priority="22" operator="between">
      <formula>0.005</formula>
      <formula>-0.005</formula>
    </cfRule>
  </conditionalFormatting>
  <conditionalFormatting sqref="H23:BY57 H70:BY104">
    <cfRule type="expression" dxfId="20" priority="5">
      <formula>$H$7="1"</formula>
    </cfRule>
    <cfRule type="cellIs" dxfId="19" priority="6" stopIfTrue="1" operator="equal">
      <formula>0</formula>
    </cfRule>
  </conditionalFormatting>
  <conditionalFormatting sqref="H150:BY158 H166:BY171 H250:BY251">
    <cfRule type="cellIs" dxfId="18" priority="3" operator="equal">
      <formula>0</formula>
    </cfRule>
    <cfRule type="cellIs" dxfId="17" priority="4" operator="between">
      <formula>0.005</formula>
      <formula>-0.005</formula>
    </cfRule>
  </conditionalFormatting>
  <conditionalFormatting sqref="N161:N165">
    <cfRule type="cellIs" dxfId="16" priority="1" operator="equal">
      <formula>0</formula>
    </cfRule>
    <cfRule type="cellIs" dxfId="15" priority="2" operator="between">
      <formula>0.005</formula>
      <formula>-0.005</formula>
    </cfRule>
  </conditionalFormatting>
  <conditionalFormatting sqref="O163:BB165 H161:M161 O161:AZ161 H163:M165">
    <cfRule type="cellIs" dxfId="14" priority="21" operator="equal">
      <formula>0</formula>
    </cfRule>
  </conditionalFormatting>
  <conditionalFormatting sqref="BA161:BA162">
    <cfRule type="cellIs" dxfId="13" priority="17" operator="equal">
      <formula>0</formula>
    </cfRule>
  </conditionalFormatting>
  <conditionalFormatting sqref="BA161:BA165">
    <cfRule type="cellIs" dxfId="12" priority="18" operator="between">
      <formula>0.005</formula>
      <formula>-0.005</formula>
    </cfRule>
  </conditionalFormatting>
  <conditionalFormatting sqref="BB161 BB163:BB165">
    <cfRule type="cellIs" dxfId="11" priority="16" operator="between">
      <formula>0.005</formula>
      <formula>-0.005</formula>
    </cfRule>
  </conditionalFormatting>
  <conditionalFormatting sqref="BB161">
    <cfRule type="cellIs" dxfId="10" priority="15" operator="equal">
      <formula>0</formula>
    </cfRule>
  </conditionalFormatting>
  <conditionalFormatting sqref="BC161:BD165">
    <cfRule type="cellIs" dxfId="9" priority="19" operator="equal">
      <formula>0</formula>
    </cfRule>
    <cfRule type="cellIs" dxfId="8" priority="20" operator="between">
      <formula>0.005</formula>
      <formula>-0.005</formula>
    </cfRule>
  </conditionalFormatting>
  <conditionalFormatting sqref="BE161:BY161 BE163:BY165">
    <cfRule type="cellIs" dxfId="7" priority="13" operator="equal">
      <formula>0</formula>
    </cfRule>
    <cfRule type="cellIs" dxfId="6" priority="14" operator="between">
      <formula>0.005</formula>
      <formula>-0.005</formula>
    </cfRule>
  </conditionalFormatting>
  <conditionalFormatting sqref="BG162">
    <cfRule type="cellIs" dxfId="5" priority="11" operator="equal">
      <formula>0</formula>
    </cfRule>
    <cfRule type="cellIs" dxfId="4" priority="12" operator="between">
      <formula>0.005</formula>
      <formula>-0.005</formula>
    </cfRule>
  </conditionalFormatting>
  <conditionalFormatting sqref="BI162">
    <cfRule type="cellIs" dxfId="3" priority="9" operator="equal">
      <formula>0</formula>
    </cfRule>
    <cfRule type="cellIs" dxfId="2" priority="10" operator="between">
      <formula>0.005</formula>
      <formula>-0.005</formula>
    </cfRule>
  </conditionalFormatting>
  <conditionalFormatting sqref="BL162">
    <cfRule type="cellIs" dxfId="1" priority="7" operator="equal">
      <formula>0</formula>
    </cfRule>
    <cfRule type="cellIs" dxfId="0" priority="8" operator="between">
      <formula>0.005</formula>
      <formula>-0.005</formula>
    </cfRule>
  </conditionalFormatting>
  <printOptions gridLines="1"/>
  <pageMargins left="0.23622047244094499" right="0.23622047244094499" top="0.74803149606299202" bottom="0.74803149606299202" header="0.31496062992126" footer="0.31496062992126"/>
  <pageSetup paperSize="8" scale="55" fitToHeight="2" orientation="landscape" r:id="rId1"/>
  <headerFooter alignWithMargins="0">
    <oddHeader>&amp;L&amp;"Arial"&amp;9&amp;K317100PUBLIC&amp;1#</oddHeader>
  </headerFooter>
  <rowBreaks count="3" manualBreakCount="3">
    <brk id="104" min="3" max="40" man="1"/>
    <brk id="188" min="3" max="40" man="1"/>
    <brk id="252" min="3" max="40" man="1"/>
  </rowBreaks>
  <colBreaks count="1" manualBreakCount="1">
    <brk id="20" min="5" max="2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6D398-25EF-4758-8F2D-3984F7C5F8B0}">
  <dimension ref="A1:E577"/>
  <sheetViews>
    <sheetView view="pageBreakPreview" zoomScale="80" zoomScaleNormal="80" zoomScaleSheetLayoutView="80" workbookViewId="0">
      <selection activeCell="A14" sqref="A14"/>
    </sheetView>
  </sheetViews>
  <sheetFormatPr defaultRowHeight="12.5" x14ac:dyDescent="0.25"/>
  <cols>
    <col min="1" max="1" width="64.08984375" style="217" bestFit="1" customWidth="1"/>
    <col min="2" max="2" width="93.08984375" style="217" bestFit="1" customWidth="1"/>
    <col min="3" max="3" width="68.36328125" style="217" customWidth="1"/>
    <col min="4" max="5" width="25.6328125" style="217" customWidth="1"/>
    <col min="6" max="16384" width="8.7265625" style="217"/>
  </cols>
  <sheetData>
    <row r="1" spans="1:5" ht="15" thickBot="1" x14ac:dyDescent="0.4">
      <c r="A1" s="213"/>
      <c r="B1" s="214"/>
      <c r="C1" s="213"/>
      <c r="D1" s="215"/>
      <c r="E1" s="216" t="s">
        <v>333</v>
      </c>
    </row>
    <row r="2" spans="1:5" ht="14.5" x14ac:dyDescent="0.35">
      <c r="A2" s="379" t="s">
        <v>78</v>
      </c>
      <c r="B2" s="380"/>
      <c r="C2" s="380"/>
      <c r="D2" s="380"/>
      <c r="E2" s="381"/>
    </row>
    <row r="3" spans="1:5" ht="14.5" x14ac:dyDescent="0.35">
      <c r="A3" s="218"/>
      <c r="B3" s="219"/>
      <c r="C3" s="220"/>
      <c r="D3" s="221"/>
      <c r="E3" s="222"/>
    </row>
    <row r="4" spans="1:5" ht="14.5" x14ac:dyDescent="0.35">
      <c r="A4" s="218"/>
      <c r="B4" s="219"/>
      <c r="C4" s="220"/>
      <c r="D4" s="221"/>
      <c r="E4" s="222"/>
    </row>
    <row r="5" spans="1:5" ht="14.5" x14ac:dyDescent="0.35">
      <c r="A5" s="382" t="s">
        <v>334</v>
      </c>
      <c r="B5" s="383"/>
      <c r="C5" s="383"/>
      <c r="D5" s="383"/>
      <c r="E5" s="384"/>
    </row>
    <row r="6" spans="1:5" ht="14.5" x14ac:dyDescent="0.35">
      <c r="A6" s="382" t="s">
        <v>335</v>
      </c>
      <c r="B6" s="383"/>
      <c r="C6" s="383"/>
      <c r="D6" s="383"/>
      <c r="E6" s="384"/>
    </row>
    <row r="7" spans="1:5" ht="14.5" x14ac:dyDescent="0.35">
      <c r="A7" s="382" t="s">
        <v>336</v>
      </c>
      <c r="B7" s="383"/>
      <c r="C7" s="383"/>
      <c r="D7" s="383"/>
      <c r="E7" s="384"/>
    </row>
    <row r="8" spans="1:5" ht="14.5" x14ac:dyDescent="0.35">
      <c r="A8" s="223"/>
      <c r="B8" s="214"/>
      <c r="C8" s="213"/>
      <c r="D8" s="215"/>
      <c r="E8" s="222"/>
    </row>
    <row r="9" spans="1:5" ht="15" thickBot="1" x14ac:dyDescent="0.4">
      <c r="A9" s="223"/>
      <c r="B9" s="214"/>
      <c r="C9" s="213"/>
      <c r="D9" s="215"/>
      <c r="E9" s="222"/>
    </row>
    <row r="10" spans="1:5" ht="58.5" thickBot="1" x14ac:dyDescent="0.3">
      <c r="A10" s="224" t="s">
        <v>337</v>
      </c>
      <c r="B10" s="225" t="s">
        <v>338</v>
      </c>
      <c r="C10" s="226" t="s">
        <v>339</v>
      </c>
      <c r="D10" s="227" t="s">
        <v>340</v>
      </c>
      <c r="E10" s="227" t="s">
        <v>341</v>
      </c>
    </row>
    <row r="11" spans="1:5" ht="14.5" x14ac:dyDescent="0.35">
      <c r="A11" s="228"/>
      <c r="B11" s="229"/>
      <c r="C11" s="230"/>
      <c r="D11" s="231" t="s">
        <v>342</v>
      </c>
      <c r="E11" s="232" t="s">
        <v>342</v>
      </c>
    </row>
    <row r="12" spans="1:5" x14ac:dyDescent="0.25">
      <c r="A12" s="233" t="s">
        <v>343</v>
      </c>
      <c r="B12" s="233" t="s">
        <v>344</v>
      </c>
      <c r="C12" s="233" t="s">
        <v>345</v>
      </c>
      <c r="D12" s="234">
        <v>12279.514999999999</v>
      </c>
      <c r="E12" s="235">
        <v>0</v>
      </c>
    </row>
    <row r="13" spans="1:5" x14ac:dyDescent="0.25">
      <c r="A13" s="233"/>
      <c r="B13" s="233"/>
      <c r="C13" s="233" t="s">
        <v>346</v>
      </c>
      <c r="D13" s="234">
        <v>7017.2800000000007</v>
      </c>
      <c r="E13" s="235">
        <v>7096.8</v>
      </c>
    </row>
    <row r="14" spans="1:5" x14ac:dyDescent="0.25">
      <c r="A14" s="233"/>
      <c r="B14" s="233"/>
      <c r="C14" s="233" t="s">
        <v>347</v>
      </c>
      <c r="D14" s="234">
        <v>3390.0720000000001</v>
      </c>
      <c r="E14" s="235">
        <v>3461.7539999999999</v>
      </c>
    </row>
    <row r="15" spans="1:5" x14ac:dyDescent="0.25">
      <c r="A15" s="233"/>
      <c r="B15" s="233"/>
      <c r="C15" s="233" t="s">
        <v>348</v>
      </c>
      <c r="D15" s="234">
        <v>7007.7759999999998</v>
      </c>
      <c r="E15" s="235">
        <v>6981.8710000000001</v>
      </c>
    </row>
    <row r="16" spans="1:5" x14ac:dyDescent="0.25">
      <c r="A16" s="233"/>
      <c r="B16" s="233"/>
      <c r="C16" s="233"/>
      <c r="D16" s="234"/>
      <c r="E16" s="235"/>
    </row>
    <row r="17" spans="1:5" x14ac:dyDescent="0.25">
      <c r="A17" s="233" t="s">
        <v>349</v>
      </c>
      <c r="B17" s="233" t="s">
        <v>344</v>
      </c>
      <c r="C17" s="233" t="s">
        <v>350</v>
      </c>
      <c r="D17" s="234">
        <v>5453.120732299999</v>
      </c>
      <c r="E17" s="235">
        <v>754.93200000000002</v>
      </c>
    </row>
    <row r="18" spans="1:5" x14ac:dyDescent="0.25">
      <c r="A18" s="233"/>
      <c r="B18" s="233"/>
      <c r="C18" s="233" t="s">
        <v>345</v>
      </c>
      <c r="D18" s="234">
        <v>44191.567500000005</v>
      </c>
      <c r="E18" s="235">
        <v>14804.174999999999</v>
      </c>
    </row>
    <row r="19" spans="1:5" x14ac:dyDescent="0.25">
      <c r="A19" s="233"/>
      <c r="B19" s="233"/>
      <c r="C19" s="233" t="s">
        <v>351</v>
      </c>
      <c r="D19" s="234">
        <v>9446.9137618000004</v>
      </c>
      <c r="E19" s="235">
        <v>6257.5696239999997</v>
      </c>
    </row>
    <row r="20" spans="1:5" x14ac:dyDescent="0.25">
      <c r="A20" s="233"/>
      <c r="B20" s="233"/>
      <c r="C20" s="233" t="s">
        <v>352</v>
      </c>
      <c r="D20" s="234">
        <v>4641.7892092000002</v>
      </c>
      <c r="E20" s="235">
        <v>1899.2</v>
      </c>
    </row>
    <row r="21" spans="1:5" x14ac:dyDescent="0.25">
      <c r="A21" s="233"/>
      <c r="B21" s="233"/>
      <c r="C21" s="233" t="s">
        <v>353</v>
      </c>
      <c r="D21" s="234">
        <v>127.57452919999997</v>
      </c>
      <c r="E21" s="235">
        <v>98.748903999999982</v>
      </c>
    </row>
    <row r="22" spans="1:5" x14ac:dyDescent="0.25">
      <c r="A22" s="233"/>
      <c r="B22" s="233"/>
      <c r="C22" s="233" t="s">
        <v>354</v>
      </c>
      <c r="D22" s="234">
        <v>82.193916200000075</v>
      </c>
      <c r="E22" s="235">
        <v>0</v>
      </c>
    </row>
    <row r="23" spans="1:5" x14ac:dyDescent="0.25">
      <c r="A23" s="233"/>
      <c r="B23" s="233"/>
      <c r="C23" s="233" t="s">
        <v>355</v>
      </c>
      <c r="D23" s="234">
        <v>1709.0541106000001</v>
      </c>
      <c r="E23" s="235">
        <v>0</v>
      </c>
    </row>
    <row r="24" spans="1:5" x14ac:dyDescent="0.25">
      <c r="A24" s="233"/>
      <c r="B24" s="233"/>
      <c r="C24" s="233" t="s">
        <v>356</v>
      </c>
      <c r="D24" s="234">
        <v>1779.0553946999999</v>
      </c>
      <c r="E24" s="235">
        <v>0</v>
      </c>
    </row>
    <row r="25" spans="1:5" x14ac:dyDescent="0.25">
      <c r="A25" s="233"/>
      <c r="B25" s="233"/>
      <c r="C25" s="233" t="s">
        <v>357</v>
      </c>
      <c r="D25" s="234">
        <v>92.675940599999976</v>
      </c>
      <c r="E25" s="235">
        <v>37.290791999999996</v>
      </c>
    </row>
    <row r="26" spans="1:5" x14ac:dyDescent="0.25">
      <c r="A26" s="233"/>
      <c r="B26" s="233"/>
      <c r="C26" s="233" t="s">
        <v>358</v>
      </c>
      <c r="D26" s="234">
        <v>995.89115700000025</v>
      </c>
      <c r="E26" s="235">
        <v>574.40354400000001</v>
      </c>
    </row>
    <row r="27" spans="1:5" x14ac:dyDescent="0.25">
      <c r="A27" s="233"/>
      <c r="B27" s="233"/>
      <c r="C27" s="233" t="s">
        <v>359</v>
      </c>
      <c r="D27" s="234">
        <v>174.74705900000004</v>
      </c>
      <c r="E27" s="235">
        <v>77.211860999999999</v>
      </c>
    </row>
    <row r="28" spans="1:5" x14ac:dyDescent="0.25">
      <c r="A28" s="233"/>
      <c r="B28" s="233"/>
      <c r="C28" s="233" t="s">
        <v>360</v>
      </c>
      <c r="D28" s="234">
        <v>173.84828519999999</v>
      </c>
      <c r="E28" s="235">
        <v>0</v>
      </c>
    </row>
    <row r="29" spans="1:5" x14ac:dyDescent="0.25">
      <c r="A29" s="233"/>
      <c r="B29" s="233"/>
      <c r="C29" s="233" t="s">
        <v>361</v>
      </c>
      <c r="D29" s="234">
        <v>51.705344499999995</v>
      </c>
      <c r="E29" s="235">
        <v>42.029296000000002</v>
      </c>
    </row>
    <row r="30" spans="1:5" x14ac:dyDescent="0.25">
      <c r="A30" s="233"/>
      <c r="B30" s="233"/>
      <c r="C30" s="233"/>
      <c r="D30" s="234"/>
      <c r="E30" s="235"/>
    </row>
    <row r="31" spans="1:5" x14ac:dyDescent="0.25">
      <c r="A31" s="233" t="s">
        <v>362</v>
      </c>
      <c r="B31" s="233" t="s">
        <v>344</v>
      </c>
      <c r="C31" s="233" t="s">
        <v>351</v>
      </c>
      <c r="D31" s="234">
        <v>6357.915078</v>
      </c>
      <c r="E31" s="235">
        <v>7643.3507799999998</v>
      </c>
    </row>
    <row r="32" spans="1:5" x14ac:dyDescent="0.25">
      <c r="A32" s="233"/>
      <c r="B32" s="233"/>
      <c r="C32" s="233" t="s">
        <v>352</v>
      </c>
      <c r="D32" s="234">
        <v>5000.9667907000003</v>
      </c>
      <c r="E32" s="235">
        <v>5965.9043600000005</v>
      </c>
    </row>
    <row r="33" spans="1:5" x14ac:dyDescent="0.25">
      <c r="A33" s="233"/>
      <c r="B33" s="233"/>
      <c r="C33" s="233" t="s">
        <v>363</v>
      </c>
      <c r="D33" s="234">
        <v>5010.9859702999993</v>
      </c>
      <c r="E33" s="235">
        <v>6082.7065000000002</v>
      </c>
    </row>
    <row r="34" spans="1:5" x14ac:dyDescent="0.25">
      <c r="A34" s="233"/>
      <c r="B34" s="233"/>
      <c r="C34" s="233" t="s">
        <v>364</v>
      </c>
      <c r="D34" s="234">
        <v>5001.0109173000001</v>
      </c>
      <c r="E34" s="235">
        <v>5986.51872</v>
      </c>
    </row>
    <row r="35" spans="1:5" x14ac:dyDescent="0.25">
      <c r="A35" s="233"/>
      <c r="B35" s="233"/>
      <c r="C35" s="233" t="s">
        <v>365</v>
      </c>
      <c r="D35" s="234">
        <v>2003.6026325999999</v>
      </c>
      <c r="E35" s="235">
        <v>1307.8884</v>
      </c>
    </row>
    <row r="36" spans="1:5" x14ac:dyDescent="0.25">
      <c r="A36" s="233"/>
      <c r="B36" s="233"/>
      <c r="C36" s="233" t="s">
        <v>366</v>
      </c>
      <c r="D36" s="234">
        <v>4187.6120449000009</v>
      </c>
      <c r="E36" s="235">
        <v>2902.9</v>
      </c>
    </row>
    <row r="37" spans="1:5" x14ac:dyDescent="0.25">
      <c r="A37" s="233"/>
      <c r="B37" s="233"/>
      <c r="C37" s="233" t="s">
        <v>354</v>
      </c>
      <c r="D37" s="234">
        <v>143.00664149999997</v>
      </c>
      <c r="E37" s="235">
        <v>154.7962</v>
      </c>
    </row>
    <row r="38" spans="1:5" x14ac:dyDescent="0.25">
      <c r="A38" s="233"/>
      <c r="B38" s="233"/>
      <c r="C38" s="233" t="s">
        <v>355</v>
      </c>
      <c r="D38" s="234">
        <v>1503.2926884000001</v>
      </c>
      <c r="E38" s="235">
        <v>1824.80818</v>
      </c>
    </row>
    <row r="39" spans="1:5" x14ac:dyDescent="0.25">
      <c r="A39" s="233"/>
      <c r="B39" s="233"/>
      <c r="C39" s="233" t="s">
        <v>367</v>
      </c>
      <c r="D39" s="234">
        <v>2003.3881163999999</v>
      </c>
      <c r="E39" s="235">
        <v>2431.86112</v>
      </c>
    </row>
    <row r="40" spans="1:5" x14ac:dyDescent="0.25">
      <c r="A40" s="233"/>
      <c r="B40" s="233"/>
      <c r="C40" s="233" t="s">
        <v>368</v>
      </c>
      <c r="D40" s="234">
        <v>500.09543799999994</v>
      </c>
      <c r="E40" s="235">
        <v>607.05294000000004</v>
      </c>
    </row>
    <row r="41" spans="1:5" x14ac:dyDescent="0.25">
      <c r="A41" s="233"/>
      <c r="B41" s="233"/>
      <c r="C41" s="233" t="s">
        <v>369</v>
      </c>
      <c r="D41" s="234">
        <v>412.88478450000002</v>
      </c>
      <c r="E41" s="235">
        <v>493.28942000000001</v>
      </c>
    </row>
    <row r="42" spans="1:5" x14ac:dyDescent="0.25">
      <c r="A42" s="233"/>
      <c r="B42" s="233"/>
      <c r="C42" s="233"/>
      <c r="D42" s="234"/>
      <c r="E42" s="235"/>
    </row>
    <row r="43" spans="1:5" x14ac:dyDescent="0.25">
      <c r="A43" s="233" t="s">
        <v>370</v>
      </c>
      <c r="B43" s="233" t="s">
        <v>346</v>
      </c>
      <c r="C43" s="233" t="s">
        <v>350</v>
      </c>
      <c r="D43" s="234">
        <v>23185.272264600011</v>
      </c>
      <c r="E43" s="235">
        <v>0</v>
      </c>
    </row>
    <row r="44" spans="1:5" x14ac:dyDescent="0.25">
      <c r="A44" s="233"/>
      <c r="B44" s="233" t="s">
        <v>347</v>
      </c>
      <c r="C44" s="233" t="s">
        <v>371</v>
      </c>
      <c r="D44" s="234">
        <v>1389.1000275000001</v>
      </c>
      <c r="E44" s="235">
        <v>0</v>
      </c>
    </row>
    <row r="45" spans="1:5" x14ac:dyDescent="0.25">
      <c r="A45" s="233"/>
      <c r="B45" s="233"/>
      <c r="C45" s="233" t="s">
        <v>352</v>
      </c>
      <c r="D45" s="234">
        <v>4950.2807564999994</v>
      </c>
      <c r="E45" s="235">
        <v>0</v>
      </c>
    </row>
    <row r="46" spans="1:5" x14ac:dyDescent="0.25">
      <c r="A46" s="233"/>
      <c r="B46" s="233"/>
      <c r="C46" s="233" t="s">
        <v>372</v>
      </c>
      <c r="D46" s="234">
        <v>290.48614989999999</v>
      </c>
      <c r="E46" s="235">
        <v>260.63492000000002</v>
      </c>
    </row>
    <row r="47" spans="1:5" x14ac:dyDescent="0.25">
      <c r="A47" s="233"/>
      <c r="B47" s="233"/>
      <c r="C47" s="233" t="s">
        <v>365</v>
      </c>
      <c r="D47" s="234">
        <v>1662.2952579</v>
      </c>
      <c r="E47" s="235">
        <v>0</v>
      </c>
    </row>
    <row r="48" spans="1:5" x14ac:dyDescent="0.25">
      <c r="A48" s="233"/>
      <c r="B48" s="233"/>
      <c r="C48" s="233" t="s">
        <v>373</v>
      </c>
      <c r="D48" s="234">
        <v>2410.4233243000003</v>
      </c>
      <c r="E48" s="235">
        <v>0</v>
      </c>
    </row>
    <row r="49" spans="1:5" x14ac:dyDescent="0.25">
      <c r="A49" s="233"/>
      <c r="B49" s="233"/>
      <c r="C49" s="233" t="s">
        <v>374</v>
      </c>
      <c r="D49" s="234">
        <v>854.95323880000035</v>
      </c>
      <c r="E49" s="235">
        <v>531.28075000000001</v>
      </c>
    </row>
    <row r="50" spans="1:5" x14ac:dyDescent="0.25">
      <c r="A50" s="233"/>
      <c r="B50" s="233"/>
      <c r="C50" s="233" t="s">
        <v>375</v>
      </c>
      <c r="D50" s="234">
        <v>214.40044209999988</v>
      </c>
      <c r="E50" s="235">
        <v>236.31016500000001</v>
      </c>
    </row>
    <row r="51" spans="1:5" x14ac:dyDescent="0.25">
      <c r="A51" s="233"/>
      <c r="B51" s="233"/>
      <c r="C51" s="233" t="s">
        <v>353</v>
      </c>
      <c r="D51" s="234">
        <v>93.231028999999992</v>
      </c>
      <c r="E51" s="235">
        <v>108.89060000000001</v>
      </c>
    </row>
    <row r="52" spans="1:5" x14ac:dyDescent="0.25">
      <c r="A52" s="233"/>
      <c r="B52" s="233"/>
      <c r="C52" s="233" t="s">
        <v>376</v>
      </c>
      <c r="D52" s="234">
        <v>585.62833350000005</v>
      </c>
      <c r="E52" s="235">
        <v>0</v>
      </c>
    </row>
    <row r="53" spans="1:5" x14ac:dyDescent="0.25">
      <c r="A53" s="233"/>
      <c r="B53" s="233"/>
      <c r="C53" s="233" t="s">
        <v>355</v>
      </c>
      <c r="D53" s="234">
        <v>1206.8333227000001</v>
      </c>
      <c r="E53" s="235">
        <v>0</v>
      </c>
    </row>
    <row r="54" spans="1:5" x14ac:dyDescent="0.25">
      <c r="A54" s="233"/>
      <c r="B54" s="233"/>
      <c r="C54" s="233" t="s">
        <v>368</v>
      </c>
      <c r="D54" s="234">
        <v>0</v>
      </c>
      <c r="E54" s="235">
        <v>0</v>
      </c>
    </row>
    <row r="55" spans="1:5" x14ac:dyDescent="0.25">
      <c r="A55" s="233"/>
      <c r="B55" s="233"/>
      <c r="C55" s="233" t="s">
        <v>377</v>
      </c>
      <c r="D55" s="234">
        <v>734.24689000000012</v>
      </c>
      <c r="E55" s="235">
        <v>0</v>
      </c>
    </row>
    <row r="56" spans="1:5" x14ac:dyDescent="0.25">
      <c r="A56" s="233"/>
      <c r="B56" s="233"/>
      <c r="C56" s="233" t="s">
        <v>356</v>
      </c>
      <c r="D56" s="234">
        <v>7509.2870193999997</v>
      </c>
      <c r="E56" s="235">
        <v>0</v>
      </c>
    </row>
    <row r="57" spans="1:5" x14ac:dyDescent="0.25">
      <c r="A57" s="233"/>
      <c r="B57" s="233"/>
      <c r="C57" s="233" t="s">
        <v>357</v>
      </c>
      <c r="D57" s="234">
        <v>161.17648840000004</v>
      </c>
      <c r="E57" s="235">
        <v>0</v>
      </c>
    </row>
    <row r="58" spans="1:5" x14ac:dyDescent="0.25">
      <c r="A58" s="233"/>
      <c r="B58" s="233"/>
      <c r="C58" s="233" t="s">
        <v>358</v>
      </c>
      <c r="D58" s="234">
        <v>1481.5025174</v>
      </c>
      <c r="E58" s="235">
        <v>0</v>
      </c>
    </row>
    <row r="59" spans="1:5" x14ac:dyDescent="0.25">
      <c r="A59" s="233"/>
      <c r="B59" s="233"/>
      <c r="C59" s="233" t="s">
        <v>361</v>
      </c>
      <c r="D59" s="234">
        <v>52.251447800000008</v>
      </c>
      <c r="E59" s="235">
        <v>46.366320000000002</v>
      </c>
    </row>
    <row r="60" spans="1:5" x14ac:dyDescent="0.25">
      <c r="A60" s="233"/>
      <c r="B60" s="233"/>
      <c r="C60" s="233" t="s">
        <v>378</v>
      </c>
      <c r="D60" s="234">
        <v>14.300099300000003</v>
      </c>
      <c r="E60" s="235">
        <v>13.87477</v>
      </c>
    </row>
    <row r="61" spans="1:5" x14ac:dyDescent="0.25">
      <c r="A61" s="233"/>
      <c r="B61" s="233"/>
      <c r="C61" s="233" t="s">
        <v>348</v>
      </c>
      <c r="D61" s="234">
        <v>3909.2248878</v>
      </c>
      <c r="E61" s="235">
        <v>0</v>
      </c>
    </row>
    <row r="62" spans="1:5" x14ac:dyDescent="0.25">
      <c r="A62" s="233"/>
      <c r="B62" s="233"/>
      <c r="C62" s="233"/>
      <c r="D62" s="234"/>
      <c r="E62" s="235"/>
    </row>
    <row r="63" spans="1:5" x14ac:dyDescent="0.25">
      <c r="A63" s="233" t="s">
        <v>379</v>
      </c>
      <c r="B63" s="233"/>
      <c r="C63" s="233" t="s">
        <v>345</v>
      </c>
      <c r="D63" s="234">
        <v>14771.35493</v>
      </c>
      <c r="E63" s="235">
        <v>0</v>
      </c>
    </row>
    <row r="64" spans="1:5" x14ac:dyDescent="0.25">
      <c r="A64" s="233"/>
      <c r="B64" s="233"/>
      <c r="C64" s="233"/>
      <c r="D64" s="234"/>
      <c r="E64" s="235"/>
    </row>
    <row r="65" spans="1:5" x14ac:dyDescent="0.25">
      <c r="A65" s="233" t="s">
        <v>380</v>
      </c>
      <c r="B65" s="233" t="s">
        <v>345</v>
      </c>
      <c r="C65" s="233" t="s">
        <v>350</v>
      </c>
      <c r="D65" s="234">
        <v>285.8252463</v>
      </c>
      <c r="E65" s="235">
        <v>183.666</v>
      </c>
    </row>
    <row r="66" spans="1:5" x14ac:dyDescent="0.25">
      <c r="A66" s="233"/>
      <c r="B66" s="233"/>
      <c r="C66" s="233" t="s">
        <v>353</v>
      </c>
      <c r="D66" s="234">
        <v>35.458800399999987</v>
      </c>
      <c r="E66" s="235">
        <v>42.418100000000003</v>
      </c>
    </row>
    <row r="67" spans="1:5" x14ac:dyDescent="0.25">
      <c r="A67" s="233"/>
      <c r="B67" s="233"/>
      <c r="C67" s="233" t="s">
        <v>381</v>
      </c>
      <c r="D67" s="234">
        <v>535.63176919999978</v>
      </c>
      <c r="E67" s="235">
        <v>381.15068000000002</v>
      </c>
    </row>
    <row r="68" spans="1:5" x14ac:dyDescent="0.25">
      <c r="A68" s="233"/>
      <c r="B68" s="233"/>
      <c r="C68" s="233" t="s">
        <v>361</v>
      </c>
      <c r="D68" s="234">
        <v>26.590534500000004</v>
      </c>
      <c r="E68" s="235">
        <v>18.016760000000001</v>
      </c>
    </row>
    <row r="69" spans="1:5" x14ac:dyDescent="0.25">
      <c r="A69" s="233"/>
      <c r="B69" s="233"/>
      <c r="C69" s="233"/>
      <c r="D69" s="234"/>
      <c r="E69" s="235"/>
    </row>
    <row r="70" spans="1:5" x14ac:dyDescent="0.25">
      <c r="A70" s="233" t="s">
        <v>382</v>
      </c>
      <c r="B70" s="233" t="s">
        <v>383</v>
      </c>
      <c r="C70" s="233" t="s">
        <v>350</v>
      </c>
      <c r="D70" s="234">
        <v>8398.5572426000035</v>
      </c>
      <c r="E70" s="235">
        <v>0</v>
      </c>
    </row>
    <row r="71" spans="1:5" x14ac:dyDescent="0.25">
      <c r="A71" s="233"/>
      <c r="B71" s="233"/>
      <c r="C71" s="233" t="s">
        <v>351</v>
      </c>
      <c r="D71" s="234">
        <v>24867.196124300004</v>
      </c>
      <c r="E71" s="235">
        <v>12319.445239999999</v>
      </c>
    </row>
    <row r="72" spans="1:5" x14ac:dyDescent="0.25">
      <c r="A72" s="233"/>
      <c r="B72" s="233"/>
      <c r="C72" s="233" t="s">
        <v>363</v>
      </c>
      <c r="D72" s="234">
        <v>3589.9267524000002</v>
      </c>
      <c r="E72" s="235">
        <v>0</v>
      </c>
    </row>
    <row r="73" spans="1:5" x14ac:dyDescent="0.25">
      <c r="A73" s="233"/>
      <c r="B73" s="233"/>
      <c r="C73" s="233" t="s">
        <v>364</v>
      </c>
      <c r="D73" s="234">
        <v>7780.4075235999999</v>
      </c>
      <c r="E73" s="235">
        <v>6487.2951999999987</v>
      </c>
    </row>
    <row r="74" spans="1:5" x14ac:dyDescent="0.25">
      <c r="A74" s="233"/>
      <c r="B74" s="233"/>
      <c r="C74" s="233" t="s">
        <v>365</v>
      </c>
      <c r="D74" s="234">
        <v>1591.8054592999999</v>
      </c>
      <c r="E74" s="235">
        <v>0</v>
      </c>
    </row>
    <row r="75" spans="1:5" x14ac:dyDescent="0.25">
      <c r="A75" s="233"/>
      <c r="B75" s="233"/>
      <c r="C75" s="233" t="s">
        <v>353</v>
      </c>
      <c r="D75" s="234">
        <v>90.006684900000096</v>
      </c>
      <c r="E75" s="235">
        <v>66.926789999999997</v>
      </c>
    </row>
    <row r="76" spans="1:5" x14ac:dyDescent="0.25">
      <c r="A76" s="233"/>
      <c r="B76" s="233"/>
      <c r="C76" s="233" t="s">
        <v>368</v>
      </c>
      <c r="D76" s="234">
        <v>150.969022</v>
      </c>
      <c r="E76" s="235">
        <v>0</v>
      </c>
    </row>
    <row r="77" spans="1:5" x14ac:dyDescent="0.25">
      <c r="A77" s="233"/>
      <c r="B77" s="233"/>
      <c r="C77" s="233" t="s">
        <v>356</v>
      </c>
      <c r="D77" s="234">
        <v>2148.4015620999999</v>
      </c>
      <c r="E77" s="235">
        <v>0</v>
      </c>
    </row>
    <row r="78" spans="1:5" x14ac:dyDescent="0.25">
      <c r="A78" s="233"/>
      <c r="B78" s="233"/>
      <c r="C78" s="233" t="s">
        <v>361</v>
      </c>
      <c r="D78" s="234">
        <v>36.632258399999998</v>
      </c>
      <c r="E78" s="235">
        <v>28.474609999999998</v>
      </c>
    </row>
    <row r="79" spans="1:5" x14ac:dyDescent="0.25">
      <c r="A79" s="233"/>
      <c r="B79" s="233"/>
      <c r="C79" s="233"/>
      <c r="D79" s="234"/>
      <c r="E79" s="235"/>
    </row>
    <row r="80" spans="1:5" x14ac:dyDescent="0.25">
      <c r="A80" s="233" t="s">
        <v>384</v>
      </c>
      <c r="B80" s="233" t="s">
        <v>346</v>
      </c>
      <c r="C80" s="233" t="s">
        <v>350</v>
      </c>
      <c r="D80" s="234">
        <v>6614.0564548999973</v>
      </c>
      <c r="E80" s="235">
        <v>1353.4612</v>
      </c>
    </row>
    <row r="81" spans="1:5" x14ac:dyDescent="0.25">
      <c r="A81" s="233"/>
      <c r="B81" s="233"/>
      <c r="C81" s="233" t="s">
        <v>345</v>
      </c>
      <c r="D81" s="234">
        <v>30048.163930000002</v>
      </c>
      <c r="E81" s="235">
        <v>4952.24</v>
      </c>
    </row>
    <row r="82" spans="1:5" x14ac:dyDescent="0.25">
      <c r="A82" s="233"/>
      <c r="B82" s="233"/>
      <c r="C82" s="233" t="s">
        <v>372</v>
      </c>
      <c r="D82" s="234">
        <v>29.165172000000002</v>
      </c>
      <c r="E82" s="235">
        <v>0</v>
      </c>
    </row>
    <row r="83" spans="1:5" x14ac:dyDescent="0.25">
      <c r="A83" s="233"/>
      <c r="B83" s="233"/>
      <c r="C83" s="233" t="s">
        <v>353</v>
      </c>
      <c r="D83" s="234">
        <v>41.771765500000001</v>
      </c>
      <c r="E83" s="235">
        <v>66.563440999999997</v>
      </c>
    </row>
    <row r="84" spans="1:5" x14ac:dyDescent="0.25">
      <c r="A84" s="233"/>
      <c r="B84" s="233"/>
      <c r="C84" s="233" t="s">
        <v>385</v>
      </c>
      <c r="D84" s="234">
        <v>1425.2684723</v>
      </c>
      <c r="E84" s="235">
        <v>1332.2866557</v>
      </c>
    </row>
    <row r="85" spans="1:5" x14ac:dyDescent="0.25">
      <c r="A85" s="233"/>
      <c r="B85" s="233"/>
      <c r="C85" s="233" t="s">
        <v>361</v>
      </c>
      <c r="D85" s="234">
        <v>30.6136333</v>
      </c>
      <c r="E85" s="235">
        <v>28.319942699999999</v>
      </c>
    </row>
    <row r="86" spans="1:5" x14ac:dyDescent="0.25">
      <c r="A86" s="233"/>
      <c r="B86" s="233"/>
      <c r="C86" s="233"/>
      <c r="D86" s="234"/>
      <c r="E86" s="235"/>
    </row>
    <row r="87" spans="1:5" x14ac:dyDescent="0.25">
      <c r="A87" s="233" t="s">
        <v>386</v>
      </c>
      <c r="B87" s="233" t="s">
        <v>344</v>
      </c>
      <c r="C87" s="233" t="s">
        <v>352</v>
      </c>
      <c r="D87" s="234">
        <v>1009.564</v>
      </c>
      <c r="E87" s="235">
        <v>0</v>
      </c>
    </row>
    <row r="88" spans="1:5" x14ac:dyDescent="0.25">
      <c r="A88" s="233"/>
      <c r="B88" s="233" t="s">
        <v>387</v>
      </c>
      <c r="C88" s="233" t="s">
        <v>372</v>
      </c>
      <c r="D88" s="234">
        <v>502.72508489999996</v>
      </c>
      <c r="E88" s="235">
        <v>300.23999999999995</v>
      </c>
    </row>
    <row r="89" spans="1:5" x14ac:dyDescent="0.25">
      <c r="A89" s="233"/>
      <c r="B89" s="233"/>
      <c r="C89" s="233" t="s">
        <v>364</v>
      </c>
      <c r="D89" s="234">
        <v>3703.7085485000002</v>
      </c>
      <c r="E89" s="235">
        <v>3361.4585171999997</v>
      </c>
    </row>
    <row r="90" spans="1:5" x14ac:dyDescent="0.25">
      <c r="A90" s="233"/>
      <c r="B90" s="233"/>
      <c r="C90" s="233" t="s">
        <v>365</v>
      </c>
      <c r="D90" s="234">
        <v>2196.0328500000001</v>
      </c>
      <c r="E90" s="235">
        <v>1501.2</v>
      </c>
    </row>
    <row r="91" spans="1:5" x14ac:dyDescent="0.25">
      <c r="A91" s="233"/>
      <c r="B91" s="233"/>
      <c r="C91" s="233" t="s">
        <v>366</v>
      </c>
      <c r="D91" s="234">
        <v>2217.7894007</v>
      </c>
      <c r="E91" s="235">
        <v>2551.9379183999999</v>
      </c>
    </row>
    <row r="92" spans="1:5" x14ac:dyDescent="0.25">
      <c r="A92" s="233"/>
      <c r="B92" s="233"/>
      <c r="C92" s="233" t="s">
        <v>353</v>
      </c>
      <c r="D92" s="234">
        <v>39.377132200000005</v>
      </c>
      <c r="E92" s="235">
        <v>36.314028</v>
      </c>
    </row>
    <row r="93" spans="1:5" x14ac:dyDescent="0.25">
      <c r="A93" s="233"/>
      <c r="B93" s="233"/>
      <c r="C93" s="233" t="s">
        <v>361</v>
      </c>
      <c r="D93" s="234">
        <v>16.740062999999999</v>
      </c>
      <c r="E93" s="235">
        <v>15.453352800000001</v>
      </c>
    </row>
    <row r="94" spans="1:5" x14ac:dyDescent="0.25">
      <c r="A94" s="233"/>
      <c r="B94" s="233"/>
      <c r="C94" s="233" t="s">
        <v>348</v>
      </c>
      <c r="D94" s="234">
        <v>50.481000000000002</v>
      </c>
      <c r="E94" s="235">
        <v>0</v>
      </c>
    </row>
    <row r="95" spans="1:5" x14ac:dyDescent="0.25">
      <c r="A95" s="233"/>
      <c r="B95" s="233"/>
      <c r="C95" s="233"/>
      <c r="D95" s="234"/>
      <c r="E95" s="235"/>
    </row>
    <row r="96" spans="1:5" x14ac:dyDescent="0.25">
      <c r="A96" s="233" t="s">
        <v>388</v>
      </c>
      <c r="B96" s="233" t="s">
        <v>389</v>
      </c>
      <c r="C96" s="233" t="s">
        <v>366</v>
      </c>
      <c r="D96" s="234">
        <v>99.773623999999998</v>
      </c>
      <c r="E96" s="235">
        <v>0</v>
      </c>
    </row>
    <row r="97" spans="1:5" x14ac:dyDescent="0.25">
      <c r="A97" s="233"/>
      <c r="B97" s="233" t="s">
        <v>390</v>
      </c>
      <c r="C97" s="233" t="s">
        <v>354</v>
      </c>
      <c r="D97" s="234">
        <v>35.171992799999977</v>
      </c>
      <c r="E97" s="235">
        <v>15.164823</v>
      </c>
    </row>
    <row r="98" spans="1:5" x14ac:dyDescent="0.25">
      <c r="A98" s="233"/>
      <c r="B98" s="233"/>
      <c r="C98" s="233"/>
      <c r="D98" s="234"/>
      <c r="E98" s="235"/>
    </row>
    <row r="99" spans="1:5" x14ac:dyDescent="0.25">
      <c r="A99" s="233" t="s">
        <v>391</v>
      </c>
      <c r="B99" s="233" t="s">
        <v>387</v>
      </c>
      <c r="C99" s="233" t="s">
        <v>354</v>
      </c>
      <c r="D99" s="234">
        <v>76.646539900000008</v>
      </c>
      <c r="E99" s="235">
        <v>52.676033999999994</v>
      </c>
    </row>
    <row r="100" spans="1:5" x14ac:dyDescent="0.25">
      <c r="A100" s="233"/>
      <c r="B100" s="233"/>
      <c r="C100" s="233"/>
      <c r="D100" s="234"/>
      <c r="E100" s="235"/>
    </row>
    <row r="101" spans="1:5" x14ac:dyDescent="0.25">
      <c r="A101" s="233" t="s">
        <v>392</v>
      </c>
      <c r="B101" s="233" t="s">
        <v>344</v>
      </c>
      <c r="C101" s="233" t="s">
        <v>350</v>
      </c>
      <c r="D101" s="234">
        <v>9709.2948144999991</v>
      </c>
      <c r="E101" s="235">
        <v>1989.715625</v>
      </c>
    </row>
    <row r="102" spans="1:5" x14ac:dyDescent="0.25">
      <c r="A102" s="233"/>
      <c r="B102" s="233"/>
      <c r="C102" s="233" t="s">
        <v>345</v>
      </c>
      <c r="D102" s="234">
        <v>12364.962364999999</v>
      </c>
      <c r="E102" s="235">
        <v>0</v>
      </c>
    </row>
    <row r="103" spans="1:5" x14ac:dyDescent="0.25">
      <c r="A103" s="233"/>
      <c r="B103" s="233"/>
      <c r="C103" s="233" t="s">
        <v>371</v>
      </c>
      <c r="D103" s="234">
        <v>3060.9019668000001</v>
      </c>
      <c r="E103" s="235">
        <v>541.88</v>
      </c>
    </row>
    <row r="104" spans="1:5" x14ac:dyDescent="0.25">
      <c r="A104" s="233"/>
      <c r="B104" s="233"/>
      <c r="C104" s="233" t="s">
        <v>351</v>
      </c>
      <c r="D104" s="234">
        <v>4874.7873258999998</v>
      </c>
      <c r="E104" s="235">
        <v>8172.2954850000015</v>
      </c>
    </row>
    <row r="105" spans="1:5" x14ac:dyDescent="0.25">
      <c r="A105" s="233"/>
      <c r="B105" s="233"/>
      <c r="C105" s="233" t="s">
        <v>352</v>
      </c>
      <c r="D105" s="234">
        <v>35522.706792500001</v>
      </c>
      <c r="E105" s="235">
        <v>9720.5550209999983</v>
      </c>
    </row>
    <row r="106" spans="1:5" x14ac:dyDescent="0.25">
      <c r="A106" s="233"/>
      <c r="B106" s="233"/>
      <c r="C106" s="233" t="s">
        <v>363</v>
      </c>
      <c r="D106" s="234">
        <v>0</v>
      </c>
      <c r="E106" s="235">
        <v>4495.7751550000003</v>
      </c>
    </row>
    <row r="107" spans="1:5" x14ac:dyDescent="0.25">
      <c r="A107" s="233"/>
      <c r="B107" s="233"/>
      <c r="C107" s="233" t="s">
        <v>372</v>
      </c>
      <c r="D107" s="234">
        <v>552.44220510000002</v>
      </c>
      <c r="E107" s="235">
        <v>0</v>
      </c>
    </row>
    <row r="108" spans="1:5" x14ac:dyDescent="0.25">
      <c r="A108" s="233"/>
      <c r="B108" s="233"/>
      <c r="C108" s="233" t="s">
        <v>365</v>
      </c>
      <c r="D108" s="234">
        <v>6998.4762773000002</v>
      </c>
      <c r="E108" s="235">
        <v>0</v>
      </c>
    </row>
    <row r="109" spans="1:5" x14ac:dyDescent="0.25">
      <c r="A109" s="233"/>
      <c r="B109" s="233"/>
      <c r="C109" s="233" t="s">
        <v>373</v>
      </c>
      <c r="D109" s="234">
        <v>404.80124269999999</v>
      </c>
      <c r="E109" s="235">
        <v>1852.0781050000001</v>
      </c>
    </row>
    <row r="110" spans="1:5" x14ac:dyDescent="0.25">
      <c r="A110" s="233"/>
      <c r="B110" s="233"/>
      <c r="C110" s="233" t="s">
        <v>346</v>
      </c>
      <c r="D110" s="234">
        <v>2333.1774999999998</v>
      </c>
      <c r="E110" s="235">
        <v>0</v>
      </c>
    </row>
    <row r="111" spans="1:5" x14ac:dyDescent="0.25">
      <c r="A111" s="233"/>
      <c r="B111" s="233"/>
      <c r="C111" s="233" t="s">
        <v>353</v>
      </c>
      <c r="D111" s="234">
        <v>25.639989000000018</v>
      </c>
      <c r="E111" s="235">
        <v>64.957864999999998</v>
      </c>
    </row>
    <row r="112" spans="1:5" x14ac:dyDescent="0.25">
      <c r="A112" s="233"/>
      <c r="B112" s="233"/>
      <c r="C112" s="233" t="s">
        <v>381</v>
      </c>
      <c r="D112" s="234">
        <v>397.54299990000032</v>
      </c>
      <c r="E112" s="235">
        <v>584.29565700000001</v>
      </c>
    </row>
    <row r="113" spans="1:5" x14ac:dyDescent="0.25">
      <c r="A113" s="233"/>
      <c r="B113" s="233"/>
      <c r="C113" s="233" t="s">
        <v>376</v>
      </c>
      <c r="D113" s="234">
        <v>77.211179999999999</v>
      </c>
      <c r="E113" s="235">
        <v>0</v>
      </c>
    </row>
    <row r="114" spans="1:5" x14ac:dyDescent="0.25">
      <c r="A114" s="233"/>
      <c r="B114" s="233"/>
      <c r="C114" s="233" t="s">
        <v>355</v>
      </c>
      <c r="D114" s="234">
        <v>0</v>
      </c>
      <c r="E114" s="235">
        <v>1245.931137</v>
      </c>
    </row>
    <row r="115" spans="1:5" x14ac:dyDescent="0.25">
      <c r="A115" s="233"/>
      <c r="B115" s="233"/>
      <c r="C115" s="233" t="s">
        <v>368</v>
      </c>
      <c r="D115" s="234">
        <v>0</v>
      </c>
      <c r="E115" s="235">
        <v>397.30641600000001</v>
      </c>
    </row>
    <row r="116" spans="1:5" x14ac:dyDescent="0.25">
      <c r="A116" s="233"/>
      <c r="B116" s="233"/>
      <c r="C116" s="233" t="s">
        <v>393</v>
      </c>
      <c r="D116" s="234">
        <v>206.06744169999999</v>
      </c>
      <c r="E116" s="235">
        <v>1923.1998550000001</v>
      </c>
    </row>
    <row r="117" spans="1:5" x14ac:dyDescent="0.25">
      <c r="A117" s="233"/>
      <c r="B117" s="233"/>
      <c r="C117" s="233" t="s">
        <v>356</v>
      </c>
      <c r="D117" s="234">
        <v>686.79030310000007</v>
      </c>
      <c r="E117" s="235">
        <v>0</v>
      </c>
    </row>
    <row r="118" spans="1:5" x14ac:dyDescent="0.25">
      <c r="A118" s="233"/>
      <c r="B118" s="233"/>
      <c r="C118" s="233" t="s">
        <v>361</v>
      </c>
      <c r="D118" s="234">
        <v>33.679723300000006</v>
      </c>
      <c r="E118" s="235">
        <v>27.63588</v>
      </c>
    </row>
    <row r="119" spans="1:5" x14ac:dyDescent="0.25">
      <c r="A119" s="233"/>
      <c r="B119" s="233"/>
      <c r="C119" s="233" t="s">
        <v>394</v>
      </c>
      <c r="D119" s="234">
        <v>717.34296870000003</v>
      </c>
      <c r="E119" s="235">
        <v>569.80036699999994</v>
      </c>
    </row>
    <row r="120" spans="1:5" x14ac:dyDescent="0.25">
      <c r="A120" s="233"/>
      <c r="B120" s="233"/>
      <c r="C120" s="233" t="s">
        <v>348</v>
      </c>
      <c r="D120" s="234">
        <v>1263.1063302000002</v>
      </c>
      <c r="E120" s="235">
        <v>1083.76</v>
      </c>
    </row>
    <row r="121" spans="1:5" x14ac:dyDescent="0.25">
      <c r="A121" s="233"/>
      <c r="B121" s="233"/>
      <c r="C121" s="233"/>
      <c r="D121" s="234"/>
      <c r="E121" s="235"/>
    </row>
    <row r="122" spans="1:5" x14ac:dyDescent="0.25">
      <c r="A122" s="233" t="s">
        <v>395</v>
      </c>
      <c r="B122" s="233" t="s">
        <v>396</v>
      </c>
      <c r="C122" s="233" t="s">
        <v>350</v>
      </c>
      <c r="D122" s="234">
        <v>22430.074282700003</v>
      </c>
      <c r="E122" s="235">
        <v>497.67062499999997</v>
      </c>
    </row>
    <row r="123" spans="1:5" x14ac:dyDescent="0.25">
      <c r="A123" s="233"/>
      <c r="B123" s="233" t="s">
        <v>376</v>
      </c>
      <c r="C123" s="233" t="s">
        <v>371</v>
      </c>
      <c r="D123" s="234">
        <v>1826.9051469999999</v>
      </c>
      <c r="E123" s="235">
        <v>0</v>
      </c>
    </row>
    <row r="124" spans="1:5" x14ac:dyDescent="0.25">
      <c r="A124" s="233"/>
      <c r="B124" s="233" t="s">
        <v>397</v>
      </c>
      <c r="C124" s="233" t="s">
        <v>351</v>
      </c>
      <c r="D124" s="234">
        <v>7206.3706696999998</v>
      </c>
      <c r="E124" s="235">
        <v>5700.3911674999999</v>
      </c>
    </row>
    <row r="125" spans="1:5" x14ac:dyDescent="0.25">
      <c r="A125" s="233"/>
      <c r="B125" s="233"/>
      <c r="C125" s="233" t="s">
        <v>352</v>
      </c>
      <c r="D125" s="234">
        <v>8137.569483799999</v>
      </c>
      <c r="E125" s="235">
        <v>0</v>
      </c>
    </row>
    <row r="126" spans="1:5" x14ac:dyDescent="0.25">
      <c r="A126" s="233"/>
      <c r="B126" s="233"/>
      <c r="C126" s="233" t="s">
        <v>372</v>
      </c>
      <c r="D126" s="234">
        <v>147.34674180000002</v>
      </c>
      <c r="E126" s="235">
        <v>0</v>
      </c>
    </row>
    <row r="127" spans="1:5" x14ac:dyDescent="0.25">
      <c r="A127" s="233"/>
      <c r="B127" s="233"/>
      <c r="C127" s="233" t="s">
        <v>373</v>
      </c>
      <c r="D127" s="234">
        <v>4125.3680763000002</v>
      </c>
      <c r="E127" s="235">
        <v>0</v>
      </c>
    </row>
    <row r="128" spans="1:5" x14ac:dyDescent="0.25">
      <c r="A128" s="233"/>
      <c r="B128" s="233"/>
      <c r="C128" s="233" t="s">
        <v>374</v>
      </c>
      <c r="D128" s="234">
        <v>408.75547509999979</v>
      </c>
      <c r="E128" s="235">
        <v>0</v>
      </c>
    </row>
    <row r="129" spans="1:5" x14ac:dyDescent="0.25">
      <c r="A129" s="233"/>
      <c r="B129" s="233"/>
      <c r="C129" s="233" t="s">
        <v>353</v>
      </c>
      <c r="D129" s="234">
        <v>132.88818880000022</v>
      </c>
      <c r="E129" s="235">
        <v>96.985230499999986</v>
      </c>
    </row>
    <row r="130" spans="1:5" x14ac:dyDescent="0.25">
      <c r="A130" s="233"/>
      <c r="B130" s="233"/>
      <c r="C130" s="233" t="s">
        <v>381</v>
      </c>
      <c r="D130" s="234">
        <v>268.1905381000002</v>
      </c>
      <c r="E130" s="235">
        <v>0</v>
      </c>
    </row>
    <row r="131" spans="1:5" x14ac:dyDescent="0.25">
      <c r="A131" s="233"/>
      <c r="B131" s="233"/>
      <c r="C131" s="233" t="s">
        <v>376</v>
      </c>
      <c r="D131" s="234">
        <v>292.07374379999999</v>
      </c>
      <c r="E131" s="235">
        <v>112.87375</v>
      </c>
    </row>
    <row r="132" spans="1:5" x14ac:dyDescent="0.25">
      <c r="A132" s="233"/>
      <c r="B132" s="233"/>
      <c r="C132" s="233" t="s">
        <v>355</v>
      </c>
      <c r="D132" s="234">
        <v>1706.0784933</v>
      </c>
      <c r="E132" s="235">
        <v>0</v>
      </c>
    </row>
    <row r="133" spans="1:5" x14ac:dyDescent="0.25">
      <c r="A133" s="233"/>
      <c r="B133" s="233"/>
      <c r="C133" s="233" t="s">
        <v>368</v>
      </c>
      <c r="D133" s="234">
        <v>151.74672029999999</v>
      </c>
      <c r="E133" s="235">
        <v>0</v>
      </c>
    </row>
    <row r="134" spans="1:5" x14ac:dyDescent="0.25">
      <c r="A134" s="233"/>
      <c r="B134" s="233"/>
      <c r="C134" s="233" t="s">
        <v>393</v>
      </c>
      <c r="D134" s="234">
        <v>3633.7437967999995</v>
      </c>
      <c r="E134" s="235">
        <v>0</v>
      </c>
    </row>
    <row r="135" spans="1:5" x14ac:dyDescent="0.25">
      <c r="A135" s="233"/>
      <c r="B135" s="233"/>
      <c r="C135" s="233" t="s">
        <v>369</v>
      </c>
      <c r="D135" s="234">
        <v>246.03361829999997</v>
      </c>
      <c r="E135" s="235">
        <v>198.25966349999999</v>
      </c>
    </row>
    <row r="136" spans="1:5" x14ac:dyDescent="0.25">
      <c r="A136" s="233"/>
      <c r="B136" s="233"/>
      <c r="C136" s="233" t="s">
        <v>361</v>
      </c>
      <c r="D136" s="234">
        <v>56.216473000000008</v>
      </c>
      <c r="E136" s="235">
        <v>41.270747499999999</v>
      </c>
    </row>
    <row r="137" spans="1:5" x14ac:dyDescent="0.25">
      <c r="A137" s="233"/>
      <c r="B137" s="233"/>
      <c r="C137" s="233" t="s">
        <v>348</v>
      </c>
      <c r="D137" s="234">
        <v>985.1778708999999</v>
      </c>
      <c r="E137" s="235">
        <v>831.16125</v>
      </c>
    </row>
    <row r="138" spans="1:5" x14ac:dyDescent="0.25">
      <c r="A138" s="233"/>
      <c r="B138" s="233"/>
      <c r="C138" s="233"/>
      <c r="D138" s="234"/>
      <c r="E138" s="235"/>
    </row>
    <row r="139" spans="1:5" x14ac:dyDescent="0.25">
      <c r="A139" s="233" t="s">
        <v>398</v>
      </c>
      <c r="B139" s="233" t="s">
        <v>399</v>
      </c>
      <c r="C139" s="233" t="s">
        <v>350</v>
      </c>
      <c r="D139" s="234">
        <v>14918.106628099998</v>
      </c>
      <c r="E139" s="235">
        <v>8413.0688250000003</v>
      </c>
    </row>
    <row r="140" spans="1:5" x14ac:dyDescent="0.25">
      <c r="A140" s="233"/>
      <c r="B140" s="233"/>
      <c r="C140" s="233" t="s">
        <v>364</v>
      </c>
      <c r="D140" s="234">
        <v>7990.9314353999998</v>
      </c>
      <c r="E140" s="235">
        <v>7391.6079479999999</v>
      </c>
    </row>
    <row r="141" spans="1:5" x14ac:dyDescent="0.25">
      <c r="A141" s="233"/>
      <c r="B141" s="233"/>
      <c r="C141" s="233" t="s">
        <v>353</v>
      </c>
      <c r="D141" s="234">
        <v>56.758174700000005</v>
      </c>
      <c r="E141" s="235">
        <v>0</v>
      </c>
    </row>
    <row r="142" spans="1:5" x14ac:dyDescent="0.25">
      <c r="A142" s="233"/>
      <c r="B142" s="233"/>
      <c r="C142" s="233" t="s">
        <v>354</v>
      </c>
      <c r="D142" s="234">
        <v>219.04754580000005</v>
      </c>
      <c r="E142" s="235">
        <v>253.40777100000003</v>
      </c>
    </row>
    <row r="143" spans="1:5" x14ac:dyDescent="0.25">
      <c r="A143" s="233"/>
      <c r="B143" s="233"/>
      <c r="C143" s="233" t="s">
        <v>369</v>
      </c>
      <c r="D143" s="234">
        <v>837.37119810000002</v>
      </c>
      <c r="E143" s="235">
        <v>776.5954559999999</v>
      </c>
    </row>
    <row r="144" spans="1:5" x14ac:dyDescent="0.25">
      <c r="A144" s="233"/>
      <c r="B144" s="233"/>
      <c r="C144" s="233"/>
      <c r="D144" s="234"/>
      <c r="E144" s="235"/>
    </row>
    <row r="145" spans="1:5" x14ac:dyDescent="0.25">
      <c r="A145" s="233" t="s">
        <v>400</v>
      </c>
      <c r="B145" s="233" t="s">
        <v>344</v>
      </c>
      <c r="C145" s="233" t="s">
        <v>350</v>
      </c>
      <c r="D145" s="234">
        <v>39197.383165100007</v>
      </c>
      <c r="E145" s="235">
        <v>909.80250000000001</v>
      </c>
    </row>
    <row r="146" spans="1:5" x14ac:dyDescent="0.25">
      <c r="A146" s="233"/>
      <c r="B146" s="233"/>
      <c r="C146" s="233" t="s">
        <v>371</v>
      </c>
      <c r="D146" s="234">
        <v>2453.9165275999999</v>
      </c>
      <c r="E146" s="235">
        <v>0</v>
      </c>
    </row>
    <row r="147" spans="1:5" x14ac:dyDescent="0.25">
      <c r="A147" s="233"/>
      <c r="B147" s="233"/>
      <c r="C147" s="233" t="s">
        <v>352</v>
      </c>
      <c r="D147" s="234">
        <v>26095.651509200005</v>
      </c>
      <c r="E147" s="235">
        <v>4909.7837009999994</v>
      </c>
    </row>
    <row r="148" spans="1:5" x14ac:dyDescent="0.25">
      <c r="A148" s="233"/>
      <c r="B148" s="233"/>
      <c r="C148" s="233" t="s">
        <v>363</v>
      </c>
      <c r="D148" s="234">
        <v>1046.955293</v>
      </c>
      <c r="E148" s="235">
        <v>0</v>
      </c>
    </row>
    <row r="149" spans="1:5" x14ac:dyDescent="0.25">
      <c r="A149" s="233"/>
      <c r="B149" s="233"/>
      <c r="C149" s="233" t="s">
        <v>372</v>
      </c>
      <c r="D149" s="234">
        <v>722.49116230000004</v>
      </c>
      <c r="E149" s="235">
        <v>528.28780199999994</v>
      </c>
    </row>
    <row r="150" spans="1:5" x14ac:dyDescent="0.25">
      <c r="A150" s="233"/>
      <c r="B150" s="233"/>
      <c r="C150" s="233" t="s">
        <v>365</v>
      </c>
      <c r="D150" s="234">
        <v>5920.3926950000005</v>
      </c>
      <c r="E150" s="235">
        <v>0</v>
      </c>
    </row>
    <row r="151" spans="1:5" x14ac:dyDescent="0.25">
      <c r="A151" s="233"/>
      <c r="B151" s="233"/>
      <c r="C151" s="233" t="s">
        <v>401</v>
      </c>
      <c r="D151" s="234">
        <v>261.14321730000012</v>
      </c>
      <c r="E151" s="235">
        <v>796.22150099999999</v>
      </c>
    </row>
    <row r="152" spans="1:5" x14ac:dyDescent="0.25">
      <c r="A152" s="233"/>
      <c r="B152" s="233"/>
      <c r="C152" s="233" t="s">
        <v>373</v>
      </c>
      <c r="D152" s="234">
        <v>0</v>
      </c>
      <c r="E152" s="235">
        <v>0</v>
      </c>
    </row>
    <row r="153" spans="1:5" x14ac:dyDescent="0.25">
      <c r="A153" s="233"/>
      <c r="B153" s="233"/>
      <c r="C153" s="233" t="s">
        <v>374</v>
      </c>
      <c r="D153" s="234">
        <v>709.28133440000022</v>
      </c>
      <c r="E153" s="235">
        <v>421.94757600000003</v>
      </c>
    </row>
    <row r="154" spans="1:5" x14ac:dyDescent="0.25">
      <c r="A154" s="233"/>
      <c r="B154" s="233"/>
      <c r="C154" s="233" t="s">
        <v>375</v>
      </c>
      <c r="D154" s="234">
        <v>175.04177730000009</v>
      </c>
      <c r="E154" s="235">
        <v>185.71265100000002</v>
      </c>
    </row>
    <row r="155" spans="1:5" x14ac:dyDescent="0.25">
      <c r="A155" s="233"/>
      <c r="B155" s="233"/>
      <c r="C155" s="233" t="s">
        <v>353</v>
      </c>
      <c r="D155" s="234">
        <v>80.171279999999967</v>
      </c>
      <c r="E155" s="235">
        <v>85.596729000000011</v>
      </c>
    </row>
    <row r="156" spans="1:5" x14ac:dyDescent="0.25">
      <c r="A156" s="233"/>
      <c r="B156" s="233"/>
      <c r="C156" s="233" t="s">
        <v>376</v>
      </c>
      <c r="D156" s="234">
        <v>363.1203213</v>
      </c>
      <c r="E156" s="235">
        <v>0</v>
      </c>
    </row>
    <row r="157" spans="1:5" x14ac:dyDescent="0.25">
      <c r="A157" s="233"/>
      <c r="B157" s="233"/>
      <c r="C157" s="233" t="s">
        <v>355</v>
      </c>
      <c r="D157" s="234">
        <v>0</v>
      </c>
      <c r="E157" s="235">
        <v>0</v>
      </c>
    </row>
    <row r="158" spans="1:5" x14ac:dyDescent="0.25">
      <c r="A158" s="233"/>
      <c r="B158" s="233"/>
      <c r="C158" s="233" t="s">
        <v>377</v>
      </c>
      <c r="D158" s="234">
        <v>694.04446949999999</v>
      </c>
      <c r="E158" s="235">
        <v>306.23324700000001</v>
      </c>
    </row>
    <row r="159" spans="1:5" x14ac:dyDescent="0.25">
      <c r="A159" s="233"/>
      <c r="B159" s="233"/>
      <c r="C159" s="233" t="s">
        <v>357</v>
      </c>
      <c r="D159" s="234">
        <v>61.653109700000002</v>
      </c>
      <c r="E159" s="235">
        <v>0</v>
      </c>
    </row>
    <row r="160" spans="1:5" x14ac:dyDescent="0.25">
      <c r="A160" s="233"/>
      <c r="B160" s="233"/>
      <c r="C160" s="233" t="s">
        <v>358</v>
      </c>
      <c r="D160" s="234">
        <v>798.20568149999997</v>
      </c>
      <c r="E160" s="235">
        <v>0</v>
      </c>
    </row>
    <row r="161" spans="1:5" x14ac:dyDescent="0.25">
      <c r="A161" s="233"/>
      <c r="B161" s="233"/>
      <c r="C161" s="233" t="s">
        <v>361</v>
      </c>
      <c r="D161" s="234">
        <v>38.853559799999999</v>
      </c>
      <c r="E161" s="235">
        <v>36.417197999999999</v>
      </c>
    </row>
    <row r="162" spans="1:5" x14ac:dyDescent="0.25">
      <c r="A162" s="233"/>
      <c r="B162" s="233"/>
      <c r="C162" s="233" t="s">
        <v>378</v>
      </c>
      <c r="D162" s="234">
        <v>10.9689678</v>
      </c>
      <c r="E162" s="235">
        <v>10.930178999999999</v>
      </c>
    </row>
    <row r="163" spans="1:5" x14ac:dyDescent="0.25">
      <c r="A163" s="233"/>
      <c r="B163" s="233"/>
      <c r="C163" s="233"/>
      <c r="D163" s="234"/>
      <c r="E163" s="235"/>
    </row>
    <row r="164" spans="1:5" x14ac:dyDescent="0.25">
      <c r="A164" s="233" t="s">
        <v>402</v>
      </c>
      <c r="B164" s="233" t="s">
        <v>397</v>
      </c>
      <c r="C164" s="233" t="s">
        <v>350</v>
      </c>
      <c r="D164" s="234">
        <v>40959.483992999987</v>
      </c>
      <c r="E164" s="235">
        <v>2351.2020000000002</v>
      </c>
    </row>
    <row r="165" spans="1:5" x14ac:dyDescent="0.25">
      <c r="A165" s="233"/>
      <c r="B165" s="233"/>
      <c r="C165" s="233" t="s">
        <v>371</v>
      </c>
      <c r="D165" s="234">
        <v>3301.8808432999995</v>
      </c>
      <c r="E165" s="235">
        <v>1138.0608000000002</v>
      </c>
    </row>
    <row r="166" spans="1:5" x14ac:dyDescent="0.25">
      <c r="A166" s="233"/>
      <c r="B166" s="233"/>
      <c r="C166" s="233" t="s">
        <v>352</v>
      </c>
      <c r="D166" s="234">
        <v>8499.8403204999995</v>
      </c>
      <c r="E166" s="235">
        <v>4096.0309800000005</v>
      </c>
    </row>
    <row r="167" spans="1:5" x14ac:dyDescent="0.25">
      <c r="A167" s="233"/>
      <c r="B167" s="233"/>
      <c r="C167" s="233" t="s">
        <v>372</v>
      </c>
      <c r="D167" s="234">
        <v>105.6142677</v>
      </c>
      <c r="E167" s="235">
        <v>0</v>
      </c>
    </row>
    <row r="168" spans="1:5" x14ac:dyDescent="0.25">
      <c r="A168" s="233"/>
      <c r="B168" s="233"/>
      <c r="C168" s="233" t="s">
        <v>365</v>
      </c>
      <c r="D168" s="234">
        <v>5133.4678819000001</v>
      </c>
      <c r="E168" s="235">
        <v>1674.7539400000001</v>
      </c>
    </row>
    <row r="169" spans="1:5" x14ac:dyDescent="0.25">
      <c r="A169" s="233"/>
      <c r="B169" s="233"/>
      <c r="C169" s="233" t="s">
        <v>373</v>
      </c>
      <c r="D169" s="234">
        <v>4094.0180725</v>
      </c>
      <c r="E169" s="235">
        <v>2161.5910600000002</v>
      </c>
    </row>
    <row r="170" spans="1:5" x14ac:dyDescent="0.25">
      <c r="A170" s="233"/>
      <c r="B170" s="233"/>
      <c r="C170" s="233" t="s">
        <v>374</v>
      </c>
      <c r="D170" s="234">
        <v>635.44207160000019</v>
      </c>
      <c r="E170" s="235">
        <v>481.30488000000003</v>
      </c>
    </row>
    <row r="171" spans="1:5" x14ac:dyDescent="0.25">
      <c r="A171" s="233"/>
      <c r="B171" s="233"/>
      <c r="C171" s="233" t="s">
        <v>375</v>
      </c>
      <c r="D171" s="234">
        <v>187.53205719999994</v>
      </c>
      <c r="E171" s="235">
        <v>220.10411999999997</v>
      </c>
    </row>
    <row r="172" spans="1:5" x14ac:dyDescent="0.25">
      <c r="A172" s="233"/>
      <c r="B172" s="233"/>
      <c r="C172" s="233" t="s">
        <v>353</v>
      </c>
      <c r="D172" s="234">
        <v>76.085089200000027</v>
      </c>
      <c r="E172" s="235">
        <v>101.42440000000001</v>
      </c>
    </row>
    <row r="173" spans="1:5" x14ac:dyDescent="0.25">
      <c r="A173" s="233"/>
      <c r="B173" s="233"/>
      <c r="C173" s="233" t="s">
        <v>376</v>
      </c>
      <c r="D173" s="234">
        <v>43.529365199999994</v>
      </c>
      <c r="E173" s="235">
        <v>0</v>
      </c>
    </row>
    <row r="174" spans="1:5" x14ac:dyDescent="0.25">
      <c r="A174" s="233"/>
      <c r="B174" s="233"/>
      <c r="C174" s="233" t="s">
        <v>355</v>
      </c>
      <c r="D174" s="234">
        <v>3029.6461182999997</v>
      </c>
      <c r="E174" s="235">
        <v>1769.13132</v>
      </c>
    </row>
    <row r="175" spans="1:5" x14ac:dyDescent="0.25">
      <c r="A175" s="233"/>
      <c r="B175" s="233"/>
      <c r="C175" s="233" t="s">
        <v>393</v>
      </c>
      <c r="D175" s="234">
        <v>951.59141769999997</v>
      </c>
      <c r="E175" s="235">
        <v>0</v>
      </c>
    </row>
    <row r="176" spans="1:5" x14ac:dyDescent="0.25">
      <c r="A176" s="233"/>
      <c r="B176" s="233"/>
      <c r="C176" s="233" t="s">
        <v>377</v>
      </c>
      <c r="D176" s="234">
        <v>480.87258050000003</v>
      </c>
      <c r="E176" s="235">
        <v>377.37779999999998</v>
      </c>
    </row>
    <row r="177" spans="1:5" x14ac:dyDescent="0.25">
      <c r="A177" s="233"/>
      <c r="B177" s="233"/>
      <c r="C177" s="233" t="s">
        <v>356</v>
      </c>
      <c r="D177" s="234">
        <v>5043.4395055000005</v>
      </c>
      <c r="E177" s="235">
        <v>2897.84</v>
      </c>
    </row>
    <row r="178" spans="1:5" x14ac:dyDescent="0.25">
      <c r="A178" s="233"/>
      <c r="B178" s="233"/>
      <c r="C178" s="233" t="s">
        <v>357</v>
      </c>
      <c r="D178" s="234">
        <v>258.27666390000007</v>
      </c>
      <c r="E178" s="235">
        <v>159.44705999999999</v>
      </c>
    </row>
    <row r="179" spans="1:5" x14ac:dyDescent="0.25">
      <c r="A179" s="233"/>
      <c r="B179" s="233"/>
      <c r="C179" s="233" t="s">
        <v>358</v>
      </c>
      <c r="D179" s="234">
        <v>3000.1867624999995</v>
      </c>
      <c r="E179" s="235">
        <v>2441.4301999999998</v>
      </c>
    </row>
    <row r="180" spans="1:5" x14ac:dyDescent="0.25">
      <c r="A180" s="233"/>
      <c r="B180" s="233"/>
      <c r="C180" s="233" t="s">
        <v>369</v>
      </c>
      <c r="D180" s="234">
        <v>1176.6266998999999</v>
      </c>
      <c r="E180" s="235">
        <v>1198.9812999999999</v>
      </c>
    </row>
    <row r="181" spans="1:5" x14ac:dyDescent="0.25">
      <c r="A181" s="233"/>
      <c r="B181" s="233"/>
      <c r="C181" s="233" t="s">
        <v>361</v>
      </c>
      <c r="D181" s="234">
        <v>49.4182785</v>
      </c>
      <c r="E181" s="235">
        <v>43.204160000000002</v>
      </c>
    </row>
    <row r="182" spans="1:5" x14ac:dyDescent="0.25">
      <c r="A182" s="233"/>
      <c r="B182" s="233"/>
      <c r="C182" s="233" t="s">
        <v>378</v>
      </c>
      <c r="D182" s="234">
        <v>14.115578899999999</v>
      </c>
      <c r="E182" s="235">
        <v>12.97442</v>
      </c>
    </row>
    <row r="183" spans="1:5" x14ac:dyDescent="0.25">
      <c r="A183" s="233"/>
      <c r="B183" s="233"/>
      <c r="C183" s="233"/>
      <c r="D183" s="234"/>
      <c r="E183" s="235"/>
    </row>
    <row r="184" spans="1:5" x14ac:dyDescent="0.25">
      <c r="A184" s="233" t="s">
        <v>403</v>
      </c>
      <c r="B184" s="233" t="s">
        <v>397</v>
      </c>
      <c r="C184" s="233" t="s">
        <v>350</v>
      </c>
      <c r="D184" s="234">
        <v>15831.859795500004</v>
      </c>
      <c r="E184" s="235">
        <v>0</v>
      </c>
    </row>
    <row r="185" spans="1:5" x14ac:dyDescent="0.25">
      <c r="A185" s="233"/>
      <c r="B185" s="233"/>
      <c r="C185" s="233" t="s">
        <v>351</v>
      </c>
      <c r="D185" s="234">
        <v>11644.897667199999</v>
      </c>
      <c r="E185" s="235">
        <v>0</v>
      </c>
    </row>
    <row r="186" spans="1:5" x14ac:dyDescent="0.25">
      <c r="A186" s="233"/>
      <c r="B186" s="233"/>
      <c r="C186" s="233" t="s">
        <v>373</v>
      </c>
      <c r="D186" s="234">
        <v>1288.5731573</v>
      </c>
      <c r="E186" s="235">
        <v>0</v>
      </c>
    </row>
    <row r="187" spans="1:5" x14ac:dyDescent="0.25">
      <c r="A187" s="233"/>
      <c r="B187" s="233"/>
      <c r="C187" s="233" t="s">
        <v>353</v>
      </c>
      <c r="D187" s="234">
        <v>47.639715599999938</v>
      </c>
      <c r="E187" s="235">
        <v>36.391183999999996</v>
      </c>
    </row>
    <row r="188" spans="1:5" x14ac:dyDescent="0.25">
      <c r="A188" s="233"/>
      <c r="B188" s="233"/>
      <c r="C188" s="233" t="s">
        <v>385</v>
      </c>
      <c r="D188" s="234">
        <v>576.26279390000002</v>
      </c>
      <c r="E188" s="235">
        <v>0</v>
      </c>
    </row>
    <row r="189" spans="1:5" x14ac:dyDescent="0.25">
      <c r="A189" s="233"/>
      <c r="B189" s="233"/>
      <c r="C189" s="233" t="s">
        <v>355</v>
      </c>
      <c r="D189" s="234">
        <v>1677.0174602000002</v>
      </c>
      <c r="E189" s="235">
        <v>0</v>
      </c>
    </row>
    <row r="190" spans="1:5" x14ac:dyDescent="0.25">
      <c r="A190" s="233"/>
      <c r="B190" s="233"/>
      <c r="C190" s="233" t="s">
        <v>361</v>
      </c>
      <c r="D190" s="234">
        <v>22.794608199999999</v>
      </c>
      <c r="E190" s="235">
        <v>15.482695</v>
      </c>
    </row>
    <row r="191" spans="1:5" x14ac:dyDescent="0.25">
      <c r="A191" s="233"/>
      <c r="B191" s="233"/>
      <c r="C191" s="233"/>
      <c r="D191" s="234"/>
      <c r="E191" s="235"/>
    </row>
    <row r="192" spans="1:5" x14ac:dyDescent="0.25">
      <c r="A192" s="233" t="s">
        <v>404</v>
      </c>
      <c r="B192" s="233" t="s">
        <v>344</v>
      </c>
      <c r="C192" s="233" t="s">
        <v>350</v>
      </c>
      <c r="D192" s="234">
        <v>24945.548606499997</v>
      </c>
      <c r="E192" s="235">
        <v>2604.7959999999998</v>
      </c>
    </row>
    <row r="193" spans="1:5" x14ac:dyDescent="0.25">
      <c r="A193" s="233"/>
      <c r="B193" s="233"/>
      <c r="C193" s="233" t="s">
        <v>345</v>
      </c>
      <c r="D193" s="234">
        <v>49399.834999999992</v>
      </c>
      <c r="E193" s="235">
        <v>0</v>
      </c>
    </row>
    <row r="194" spans="1:5" x14ac:dyDescent="0.25">
      <c r="A194" s="233"/>
      <c r="B194" s="233"/>
      <c r="C194" s="233" t="s">
        <v>371</v>
      </c>
      <c r="D194" s="234">
        <v>1527.8812824000001</v>
      </c>
      <c r="E194" s="235">
        <v>850.16799200000003</v>
      </c>
    </row>
    <row r="195" spans="1:5" x14ac:dyDescent="0.25">
      <c r="A195" s="233"/>
      <c r="B195" s="233"/>
      <c r="C195" s="233" t="s">
        <v>352</v>
      </c>
      <c r="D195" s="234">
        <v>0</v>
      </c>
      <c r="E195" s="235">
        <v>0</v>
      </c>
    </row>
    <row r="196" spans="1:5" x14ac:dyDescent="0.25">
      <c r="A196" s="233"/>
      <c r="B196" s="233"/>
      <c r="C196" s="233" t="s">
        <v>372</v>
      </c>
      <c r="D196" s="234">
        <v>0</v>
      </c>
      <c r="E196" s="235">
        <v>0</v>
      </c>
    </row>
    <row r="197" spans="1:5" x14ac:dyDescent="0.25">
      <c r="A197" s="233"/>
      <c r="B197" s="233"/>
      <c r="C197" s="233" t="s">
        <v>374</v>
      </c>
      <c r="D197" s="234">
        <v>395.77152030000002</v>
      </c>
      <c r="E197" s="235">
        <v>235.96792799999997</v>
      </c>
    </row>
    <row r="198" spans="1:5" x14ac:dyDescent="0.25">
      <c r="A198" s="233"/>
      <c r="B198" s="233"/>
      <c r="C198" s="233" t="s">
        <v>353</v>
      </c>
      <c r="D198" s="234">
        <v>40.769630700000008</v>
      </c>
      <c r="E198" s="235">
        <v>44.335695999999999</v>
      </c>
    </row>
    <row r="199" spans="1:5" x14ac:dyDescent="0.25">
      <c r="A199" s="233"/>
      <c r="B199" s="233"/>
      <c r="C199" s="233" t="s">
        <v>381</v>
      </c>
      <c r="D199" s="234">
        <v>523.90407669999991</v>
      </c>
      <c r="E199" s="235">
        <v>399.17883199999994</v>
      </c>
    </row>
    <row r="200" spans="1:5" x14ac:dyDescent="0.25">
      <c r="A200" s="233"/>
      <c r="B200" s="233"/>
      <c r="C200" s="233" t="s">
        <v>376</v>
      </c>
      <c r="D200" s="234">
        <v>11.230228</v>
      </c>
      <c r="E200" s="235">
        <v>0</v>
      </c>
    </row>
    <row r="201" spans="1:5" x14ac:dyDescent="0.25">
      <c r="A201" s="233"/>
      <c r="B201" s="233"/>
      <c r="C201" s="233" t="s">
        <v>377</v>
      </c>
      <c r="D201" s="234">
        <v>0</v>
      </c>
      <c r="E201" s="235">
        <v>0</v>
      </c>
    </row>
    <row r="202" spans="1:5" x14ac:dyDescent="0.25">
      <c r="A202" s="233"/>
      <c r="B202" s="233"/>
      <c r="C202" s="233" t="s">
        <v>369</v>
      </c>
      <c r="D202" s="234">
        <v>829.71789399999989</v>
      </c>
      <c r="E202" s="235">
        <v>675.98641600000008</v>
      </c>
    </row>
    <row r="203" spans="1:5" x14ac:dyDescent="0.25">
      <c r="A203" s="233"/>
      <c r="B203" s="233"/>
      <c r="C203" s="233" t="s">
        <v>361</v>
      </c>
      <c r="D203" s="234">
        <v>25.348544499999996</v>
      </c>
      <c r="E203" s="235">
        <v>18.868767999999999</v>
      </c>
    </row>
    <row r="204" spans="1:5" x14ac:dyDescent="0.25">
      <c r="A204" s="233"/>
      <c r="B204" s="233"/>
      <c r="C204" s="233"/>
      <c r="D204" s="234"/>
      <c r="E204" s="235"/>
    </row>
    <row r="205" spans="1:5" x14ac:dyDescent="0.25">
      <c r="A205" s="233" t="s">
        <v>405</v>
      </c>
      <c r="B205" s="233" t="s">
        <v>406</v>
      </c>
      <c r="C205" s="233" t="s">
        <v>350</v>
      </c>
      <c r="D205" s="234">
        <v>75797.380910000007</v>
      </c>
      <c r="E205" s="235">
        <v>1389.7935</v>
      </c>
    </row>
    <row r="206" spans="1:5" x14ac:dyDescent="0.25">
      <c r="A206" s="233"/>
      <c r="B206" s="233"/>
      <c r="C206" s="233" t="s">
        <v>371</v>
      </c>
      <c r="D206" s="234">
        <v>4579.3068478000005</v>
      </c>
      <c r="E206" s="235">
        <v>0</v>
      </c>
    </row>
    <row r="207" spans="1:5" x14ac:dyDescent="0.25">
      <c r="A207" s="233"/>
      <c r="B207" s="233"/>
      <c r="C207" s="233" t="s">
        <v>351</v>
      </c>
      <c r="D207" s="234">
        <v>11710.382714400001</v>
      </c>
      <c r="E207" s="235">
        <v>2389.9385200000002</v>
      </c>
    </row>
    <row r="208" spans="1:5" x14ac:dyDescent="0.25">
      <c r="A208" s="233"/>
      <c r="B208" s="233"/>
      <c r="C208" s="233" t="s">
        <v>352</v>
      </c>
      <c r="D208" s="234">
        <v>24614.947501699997</v>
      </c>
      <c r="E208" s="235">
        <v>0</v>
      </c>
    </row>
    <row r="209" spans="1:5" x14ac:dyDescent="0.25">
      <c r="A209" s="233"/>
      <c r="B209" s="233"/>
      <c r="C209" s="233" t="s">
        <v>372</v>
      </c>
      <c r="D209" s="234">
        <v>1702.3486557999995</v>
      </c>
      <c r="E209" s="235">
        <v>486.55430000000007</v>
      </c>
    </row>
    <row r="210" spans="1:5" x14ac:dyDescent="0.25">
      <c r="A210" s="233"/>
      <c r="B210" s="233"/>
      <c r="C210" s="233" t="s">
        <v>365</v>
      </c>
      <c r="D210" s="234">
        <v>2461.8122714000001</v>
      </c>
      <c r="E210" s="235">
        <v>0</v>
      </c>
    </row>
    <row r="211" spans="1:5" x14ac:dyDescent="0.25">
      <c r="A211" s="233"/>
      <c r="B211" s="233"/>
      <c r="C211" s="233" t="s">
        <v>373</v>
      </c>
      <c r="D211" s="234">
        <v>375.5821674</v>
      </c>
      <c r="E211" s="235">
        <v>0</v>
      </c>
    </row>
    <row r="212" spans="1:5" x14ac:dyDescent="0.25">
      <c r="A212" s="233"/>
      <c r="B212" s="233"/>
      <c r="C212" s="233" t="s">
        <v>374</v>
      </c>
      <c r="D212" s="234">
        <v>620.72120809999967</v>
      </c>
      <c r="E212" s="235">
        <v>0</v>
      </c>
    </row>
    <row r="213" spans="1:5" x14ac:dyDescent="0.25">
      <c r="A213" s="233"/>
      <c r="B213" s="233"/>
      <c r="C213" s="233" t="s">
        <v>375</v>
      </c>
      <c r="D213" s="234">
        <v>100.9137813</v>
      </c>
      <c r="E213" s="235">
        <v>0</v>
      </c>
    </row>
    <row r="214" spans="1:5" x14ac:dyDescent="0.25">
      <c r="A214" s="233"/>
      <c r="B214" s="233"/>
      <c r="C214" s="233" t="s">
        <v>353</v>
      </c>
      <c r="D214" s="234">
        <v>304.02991669999983</v>
      </c>
      <c r="E214" s="235">
        <v>262.92158999999998</v>
      </c>
    </row>
    <row r="215" spans="1:5" x14ac:dyDescent="0.25">
      <c r="A215" s="233"/>
      <c r="B215" s="233"/>
      <c r="C215" s="233" t="s">
        <v>385</v>
      </c>
      <c r="D215" s="234">
        <v>7710.9998820000001</v>
      </c>
      <c r="E215" s="235">
        <v>6711.9178400000001</v>
      </c>
    </row>
    <row r="216" spans="1:5" x14ac:dyDescent="0.25">
      <c r="A216" s="233"/>
      <c r="B216" s="233"/>
      <c r="C216" s="233" t="s">
        <v>376</v>
      </c>
      <c r="D216" s="234">
        <v>719.93218319999994</v>
      </c>
      <c r="E216" s="235">
        <v>0</v>
      </c>
    </row>
    <row r="217" spans="1:5" x14ac:dyDescent="0.25">
      <c r="A217" s="233"/>
      <c r="B217" s="233"/>
      <c r="C217" s="233" t="s">
        <v>368</v>
      </c>
      <c r="D217" s="234">
        <v>94.850315100000003</v>
      </c>
      <c r="E217" s="235">
        <v>0</v>
      </c>
    </row>
    <row r="218" spans="1:5" x14ac:dyDescent="0.25">
      <c r="A218" s="233"/>
      <c r="B218" s="233"/>
      <c r="C218" s="233" t="s">
        <v>356</v>
      </c>
      <c r="D218" s="234">
        <v>3704.5183571999996</v>
      </c>
      <c r="E218" s="235">
        <v>1518.9</v>
      </c>
    </row>
    <row r="219" spans="1:5" x14ac:dyDescent="0.25">
      <c r="A219" s="233"/>
      <c r="B219" s="233"/>
      <c r="C219" s="233" t="s">
        <v>357</v>
      </c>
      <c r="D219" s="234">
        <v>241.24874240000005</v>
      </c>
      <c r="E219" s="235">
        <v>159.18072000000001</v>
      </c>
    </row>
    <row r="220" spans="1:5" x14ac:dyDescent="0.25">
      <c r="A220" s="233"/>
      <c r="B220" s="233"/>
      <c r="C220" s="233" t="s">
        <v>358</v>
      </c>
      <c r="D220" s="234">
        <v>3769.5409473000009</v>
      </c>
      <c r="E220" s="235">
        <v>2443.8594699999999</v>
      </c>
    </row>
    <row r="221" spans="1:5" x14ac:dyDescent="0.25">
      <c r="A221" s="233"/>
      <c r="B221" s="233"/>
      <c r="C221" s="233" t="s">
        <v>369</v>
      </c>
      <c r="D221" s="234">
        <v>884.85504910000009</v>
      </c>
      <c r="E221" s="235">
        <v>808.86487999999986</v>
      </c>
    </row>
    <row r="222" spans="1:5" x14ac:dyDescent="0.25">
      <c r="A222" s="233"/>
      <c r="B222" s="233"/>
      <c r="C222" s="233" t="s">
        <v>361</v>
      </c>
      <c r="D222" s="234">
        <v>134.4492396</v>
      </c>
      <c r="E222" s="235">
        <v>111.84166999999999</v>
      </c>
    </row>
    <row r="223" spans="1:5" x14ac:dyDescent="0.25">
      <c r="A223" s="233"/>
      <c r="B223" s="233"/>
      <c r="C223" s="233"/>
      <c r="D223" s="234"/>
      <c r="E223" s="235"/>
    </row>
    <row r="224" spans="1:5" x14ac:dyDescent="0.25">
      <c r="A224" s="233" t="s">
        <v>407</v>
      </c>
      <c r="B224" s="233" t="s">
        <v>346</v>
      </c>
      <c r="C224" s="233" t="s">
        <v>350</v>
      </c>
      <c r="D224" s="234">
        <v>17911.201083199998</v>
      </c>
      <c r="E224" s="235">
        <v>3931.3802500000002</v>
      </c>
    </row>
    <row r="225" spans="1:5" x14ac:dyDescent="0.25">
      <c r="A225" s="233"/>
      <c r="B225" s="233"/>
      <c r="C225" s="233" t="s">
        <v>371</v>
      </c>
      <c r="D225" s="234">
        <v>816.04423930000007</v>
      </c>
      <c r="E225" s="235">
        <v>1061.3399999999999</v>
      </c>
    </row>
    <row r="226" spans="1:5" x14ac:dyDescent="0.25">
      <c r="A226" s="233"/>
      <c r="B226" s="233"/>
      <c r="C226" s="233" t="s">
        <v>352</v>
      </c>
      <c r="D226" s="234">
        <v>0</v>
      </c>
      <c r="E226" s="235">
        <v>12141.287375</v>
      </c>
    </row>
    <row r="227" spans="1:5" x14ac:dyDescent="0.25">
      <c r="A227" s="233"/>
      <c r="B227" s="233"/>
      <c r="C227" s="233" t="s">
        <v>363</v>
      </c>
      <c r="D227" s="234">
        <v>0</v>
      </c>
      <c r="E227" s="235">
        <v>3769.8531464999996</v>
      </c>
    </row>
    <row r="228" spans="1:5" x14ac:dyDescent="0.25">
      <c r="A228" s="233"/>
      <c r="B228" s="233"/>
      <c r="C228" s="233" t="s">
        <v>372</v>
      </c>
      <c r="D228" s="234">
        <v>1020.0201637</v>
      </c>
      <c r="E228" s="235">
        <v>754.57736199999999</v>
      </c>
    </row>
    <row r="229" spans="1:5" x14ac:dyDescent="0.25">
      <c r="A229" s="233"/>
      <c r="B229" s="233"/>
      <c r="C229" s="233" t="s">
        <v>365</v>
      </c>
      <c r="D229" s="234">
        <v>2100.3847682000001</v>
      </c>
      <c r="E229" s="235">
        <v>3983.8988909999998</v>
      </c>
    </row>
    <row r="230" spans="1:5" x14ac:dyDescent="0.25">
      <c r="A230" s="233"/>
      <c r="B230" s="233"/>
      <c r="C230" s="233" t="s">
        <v>373</v>
      </c>
      <c r="D230" s="234">
        <v>381.67934980000001</v>
      </c>
      <c r="E230" s="235">
        <v>2800.4251905000001</v>
      </c>
    </row>
    <row r="231" spans="1:5" x14ac:dyDescent="0.25">
      <c r="A231" s="233"/>
      <c r="B231" s="233"/>
      <c r="C231" s="233" t="s">
        <v>375</v>
      </c>
      <c r="D231" s="234">
        <v>135.02342470000005</v>
      </c>
      <c r="E231" s="235">
        <v>310.83110800000003</v>
      </c>
    </row>
    <row r="232" spans="1:5" x14ac:dyDescent="0.25">
      <c r="A232" s="233"/>
      <c r="B232" s="233"/>
      <c r="C232" s="233" t="s">
        <v>353</v>
      </c>
      <c r="D232" s="234">
        <v>40.120489299999981</v>
      </c>
      <c r="E232" s="235">
        <v>143.28974449999998</v>
      </c>
    </row>
    <row r="233" spans="1:5" x14ac:dyDescent="0.25">
      <c r="A233" s="233"/>
      <c r="B233" s="233"/>
      <c r="C233" s="233" t="s">
        <v>376</v>
      </c>
      <c r="D233" s="234">
        <v>110.29069109999999</v>
      </c>
      <c r="E233" s="235">
        <v>105.24954999999999</v>
      </c>
    </row>
    <row r="234" spans="1:5" x14ac:dyDescent="0.25">
      <c r="A234" s="233"/>
      <c r="B234" s="233"/>
      <c r="C234" s="233" t="s">
        <v>355</v>
      </c>
      <c r="D234" s="234">
        <v>794.62810560000003</v>
      </c>
      <c r="E234" s="235">
        <v>2309.8384645000001</v>
      </c>
    </row>
    <row r="235" spans="1:5" x14ac:dyDescent="0.25">
      <c r="A235" s="233"/>
      <c r="B235" s="233"/>
      <c r="C235" s="233" t="s">
        <v>368</v>
      </c>
      <c r="D235" s="234">
        <v>0</v>
      </c>
      <c r="E235" s="235">
        <v>201.30081999999996</v>
      </c>
    </row>
    <row r="236" spans="1:5" x14ac:dyDescent="0.25">
      <c r="A236" s="233"/>
      <c r="B236" s="233"/>
      <c r="C236" s="233" t="s">
        <v>356</v>
      </c>
      <c r="D236" s="234">
        <v>2913.2126716000002</v>
      </c>
      <c r="E236" s="235">
        <v>3050.1673370000003</v>
      </c>
    </row>
    <row r="237" spans="1:5" x14ac:dyDescent="0.25">
      <c r="A237" s="233"/>
      <c r="B237" s="233"/>
      <c r="C237" s="233" t="s">
        <v>361</v>
      </c>
      <c r="D237" s="234">
        <v>59.752625200000004</v>
      </c>
      <c r="E237" s="235">
        <v>60.973982999999997</v>
      </c>
    </row>
    <row r="238" spans="1:5" x14ac:dyDescent="0.25">
      <c r="A238" s="233"/>
      <c r="B238" s="233"/>
      <c r="C238" s="233" t="s">
        <v>378</v>
      </c>
      <c r="D238" s="234">
        <v>16.706762000000001</v>
      </c>
      <c r="E238" s="235">
        <v>18.290426</v>
      </c>
    </row>
    <row r="239" spans="1:5" x14ac:dyDescent="0.25">
      <c r="A239" s="233"/>
      <c r="B239" s="233"/>
      <c r="C239" s="233"/>
      <c r="D239" s="234"/>
      <c r="E239" s="235"/>
    </row>
    <row r="240" spans="1:5" x14ac:dyDescent="0.25">
      <c r="A240" s="233" t="s">
        <v>408</v>
      </c>
      <c r="B240" s="233" t="s">
        <v>406</v>
      </c>
      <c r="C240" s="233" t="s">
        <v>350</v>
      </c>
      <c r="D240" s="234">
        <v>22474.271020999997</v>
      </c>
      <c r="E240" s="235">
        <v>4152.1528125000004</v>
      </c>
    </row>
    <row r="241" spans="1:5" x14ac:dyDescent="0.25">
      <c r="A241" s="233"/>
      <c r="B241" s="233" t="s">
        <v>397</v>
      </c>
      <c r="C241" s="233" t="s">
        <v>345</v>
      </c>
      <c r="D241" s="234">
        <v>18914.79592</v>
      </c>
      <c r="E241" s="235">
        <v>0</v>
      </c>
    </row>
    <row r="242" spans="1:5" x14ac:dyDescent="0.25">
      <c r="A242" s="233"/>
      <c r="B242" s="233"/>
      <c r="C242" s="233" t="s">
        <v>371</v>
      </c>
      <c r="D242" s="234">
        <v>269.14437620000001</v>
      </c>
      <c r="E242" s="235">
        <v>0</v>
      </c>
    </row>
    <row r="243" spans="1:5" x14ac:dyDescent="0.25">
      <c r="A243" s="233"/>
      <c r="B243" s="233"/>
      <c r="C243" s="233" t="s">
        <v>352</v>
      </c>
      <c r="D243" s="234">
        <v>2912.5208352999998</v>
      </c>
      <c r="E243" s="235">
        <v>0</v>
      </c>
    </row>
    <row r="244" spans="1:5" x14ac:dyDescent="0.25">
      <c r="A244" s="233"/>
      <c r="B244" s="233"/>
      <c r="C244" s="233" t="s">
        <v>372</v>
      </c>
      <c r="D244" s="234">
        <v>363.51377200000002</v>
      </c>
      <c r="E244" s="235">
        <v>0</v>
      </c>
    </row>
    <row r="245" spans="1:5" x14ac:dyDescent="0.25">
      <c r="A245" s="233"/>
      <c r="B245" s="233"/>
      <c r="C245" s="233" t="s">
        <v>346</v>
      </c>
      <c r="D245" s="234">
        <v>2443.0699399999999</v>
      </c>
      <c r="E245" s="235">
        <v>0</v>
      </c>
    </row>
    <row r="246" spans="1:5" x14ac:dyDescent="0.25">
      <c r="A246" s="233"/>
      <c r="B246" s="233"/>
      <c r="C246" s="233" t="s">
        <v>374</v>
      </c>
      <c r="D246" s="234">
        <v>504.50821370000006</v>
      </c>
      <c r="E246" s="235">
        <v>355.9490275</v>
      </c>
    </row>
    <row r="247" spans="1:5" x14ac:dyDescent="0.25">
      <c r="A247" s="233"/>
      <c r="B247" s="233"/>
      <c r="C247" s="233" t="s">
        <v>353</v>
      </c>
      <c r="D247" s="234">
        <v>72.055499799999993</v>
      </c>
      <c r="E247" s="235">
        <v>24.364317999999997</v>
      </c>
    </row>
    <row r="248" spans="1:5" x14ac:dyDescent="0.25">
      <c r="A248" s="233"/>
      <c r="B248" s="233"/>
      <c r="C248" s="233" t="s">
        <v>385</v>
      </c>
      <c r="D248" s="234">
        <v>1318.2574959999999</v>
      </c>
      <c r="E248" s="235">
        <v>0</v>
      </c>
    </row>
    <row r="249" spans="1:5" x14ac:dyDescent="0.25">
      <c r="A249" s="233"/>
      <c r="B249" s="233"/>
      <c r="C249" s="233" t="s">
        <v>381</v>
      </c>
      <c r="D249" s="234">
        <v>238.39898839999995</v>
      </c>
      <c r="E249" s="235">
        <v>219.45963599999999</v>
      </c>
    </row>
    <row r="250" spans="1:5" x14ac:dyDescent="0.25">
      <c r="A250" s="233"/>
      <c r="B250" s="233"/>
      <c r="C250" s="233" t="s">
        <v>356</v>
      </c>
      <c r="D250" s="234">
        <v>6863.8620020999988</v>
      </c>
      <c r="E250" s="235">
        <v>0</v>
      </c>
    </row>
    <row r="251" spans="1:5" x14ac:dyDescent="0.25">
      <c r="A251" s="233"/>
      <c r="B251" s="233"/>
      <c r="C251" s="233" t="s">
        <v>361</v>
      </c>
      <c r="D251" s="234">
        <v>22.970761499999998</v>
      </c>
      <c r="E251" s="235">
        <v>10.364376</v>
      </c>
    </row>
    <row r="252" spans="1:5" x14ac:dyDescent="0.25">
      <c r="A252" s="233"/>
      <c r="B252" s="233"/>
      <c r="C252" s="233" t="s">
        <v>348</v>
      </c>
      <c r="D252" s="234">
        <v>277.90180879999997</v>
      </c>
      <c r="E252" s="235">
        <v>0</v>
      </c>
    </row>
    <row r="253" spans="1:5" x14ac:dyDescent="0.25">
      <c r="A253" s="233"/>
      <c r="B253" s="233"/>
      <c r="C253" s="233"/>
      <c r="D253" s="234"/>
      <c r="E253" s="235"/>
    </row>
    <row r="254" spans="1:5" x14ac:dyDescent="0.25">
      <c r="A254" s="233" t="s">
        <v>409</v>
      </c>
      <c r="B254" s="233" t="s">
        <v>383</v>
      </c>
      <c r="C254" s="233" t="s">
        <v>350</v>
      </c>
      <c r="D254" s="234">
        <v>15547.365215299998</v>
      </c>
      <c r="E254" s="235">
        <v>0</v>
      </c>
    </row>
    <row r="255" spans="1:5" x14ac:dyDescent="0.25">
      <c r="A255" s="233"/>
      <c r="B255" s="233" t="s">
        <v>410</v>
      </c>
      <c r="C255" s="233" t="s">
        <v>352</v>
      </c>
      <c r="D255" s="234">
        <v>130.67085399999999</v>
      </c>
      <c r="E255" s="235">
        <v>0</v>
      </c>
    </row>
    <row r="256" spans="1:5" x14ac:dyDescent="0.25">
      <c r="A256" s="233"/>
      <c r="B256" s="233"/>
      <c r="C256" s="233" t="s">
        <v>354</v>
      </c>
      <c r="D256" s="234">
        <v>98.774188699999982</v>
      </c>
      <c r="E256" s="235">
        <v>66.239769999999993</v>
      </c>
    </row>
    <row r="257" spans="1:5" x14ac:dyDescent="0.25">
      <c r="A257" s="233"/>
      <c r="B257" s="233"/>
      <c r="C257" s="233" t="s">
        <v>376</v>
      </c>
      <c r="D257" s="234">
        <v>853.57035259999998</v>
      </c>
      <c r="E257" s="235">
        <v>0</v>
      </c>
    </row>
    <row r="258" spans="1:5" x14ac:dyDescent="0.25">
      <c r="A258" s="233"/>
      <c r="B258" s="233"/>
      <c r="C258" s="233" t="s">
        <v>357</v>
      </c>
      <c r="D258" s="234">
        <v>13.620807600000001</v>
      </c>
      <c r="E258" s="235">
        <v>11.440512</v>
      </c>
    </row>
    <row r="259" spans="1:5" x14ac:dyDescent="0.25">
      <c r="A259" s="233"/>
      <c r="B259" s="233"/>
      <c r="C259" s="233" t="s">
        <v>358</v>
      </c>
      <c r="D259" s="234">
        <v>212.66020690000002</v>
      </c>
      <c r="E259" s="235">
        <v>173.27608800000002</v>
      </c>
    </row>
    <row r="260" spans="1:5" x14ac:dyDescent="0.25">
      <c r="A260" s="233"/>
      <c r="B260" s="233"/>
      <c r="C260" s="233" t="s">
        <v>360</v>
      </c>
      <c r="D260" s="234">
        <v>60.536876500000005</v>
      </c>
      <c r="E260" s="235">
        <v>29.143491000000001</v>
      </c>
    </row>
    <row r="261" spans="1:5" x14ac:dyDescent="0.25">
      <c r="A261" s="233"/>
      <c r="B261" s="233"/>
      <c r="C261" s="233"/>
      <c r="D261" s="234"/>
      <c r="E261" s="235"/>
    </row>
    <row r="262" spans="1:5" x14ac:dyDescent="0.25">
      <c r="A262" s="233" t="s">
        <v>411</v>
      </c>
      <c r="B262" s="233" t="s">
        <v>345</v>
      </c>
      <c r="C262" s="233" t="s">
        <v>350</v>
      </c>
      <c r="D262" s="234">
        <v>14015.952421200001</v>
      </c>
      <c r="E262" s="235">
        <v>0</v>
      </c>
    </row>
    <row r="263" spans="1:5" x14ac:dyDescent="0.25">
      <c r="A263" s="233"/>
      <c r="B263" s="233"/>
      <c r="C263" s="233" t="s">
        <v>352</v>
      </c>
      <c r="D263" s="234">
        <v>19470.719339200001</v>
      </c>
      <c r="E263" s="235">
        <v>0</v>
      </c>
    </row>
    <row r="264" spans="1:5" x14ac:dyDescent="0.25">
      <c r="A264" s="233"/>
      <c r="B264" s="233"/>
      <c r="C264" s="233" t="s">
        <v>365</v>
      </c>
      <c r="D264" s="234">
        <v>4275.4548964999994</v>
      </c>
      <c r="E264" s="235">
        <v>0</v>
      </c>
    </row>
    <row r="265" spans="1:5" x14ac:dyDescent="0.25">
      <c r="A265" s="233"/>
      <c r="B265" s="233"/>
      <c r="C265" s="233" t="s">
        <v>353</v>
      </c>
      <c r="D265" s="234">
        <v>67.860141300000024</v>
      </c>
      <c r="E265" s="235">
        <v>0</v>
      </c>
    </row>
    <row r="266" spans="1:5" x14ac:dyDescent="0.25">
      <c r="A266" s="233"/>
      <c r="B266" s="233"/>
      <c r="C266" s="233" t="s">
        <v>385</v>
      </c>
      <c r="D266" s="234">
        <v>984.4134489999999</v>
      </c>
      <c r="E266" s="235">
        <v>447.64316100000002</v>
      </c>
    </row>
    <row r="267" spans="1:5" x14ac:dyDescent="0.25">
      <c r="A267" s="233"/>
      <c r="B267" s="233"/>
      <c r="C267" s="233" t="s">
        <v>354</v>
      </c>
      <c r="D267" s="234">
        <v>113.23109119999999</v>
      </c>
      <c r="E267" s="235">
        <v>110.91001679999999</v>
      </c>
    </row>
    <row r="268" spans="1:5" x14ac:dyDescent="0.25">
      <c r="A268" s="233"/>
      <c r="B268" s="233"/>
      <c r="C268" s="233" t="s">
        <v>376</v>
      </c>
      <c r="D268" s="234">
        <v>148.9009872</v>
      </c>
      <c r="E268" s="235">
        <v>0</v>
      </c>
    </row>
    <row r="269" spans="1:5" x14ac:dyDescent="0.25">
      <c r="A269" s="233"/>
      <c r="B269" s="233"/>
      <c r="C269" s="233" t="s">
        <v>361</v>
      </c>
      <c r="D269" s="234">
        <v>27.036875100000003</v>
      </c>
      <c r="E269" s="235">
        <v>0</v>
      </c>
    </row>
    <row r="270" spans="1:5" x14ac:dyDescent="0.25">
      <c r="A270" s="233"/>
      <c r="B270" s="233"/>
      <c r="C270" s="233"/>
      <c r="D270" s="234"/>
      <c r="E270" s="235"/>
    </row>
    <row r="271" spans="1:5" x14ac:dyDescent="0.25">
      <c r="A271" s="233" t="s">
        <v>412</v>
      </c>
      <c r="B271" s="233" t="s">
        <v>345</v>
      </c>
      <c r="C271" s="233" t="s">
        <v>350</v>
      </c>
      <c r="D271" s="234">
        <v>25410.434290699985</v>
      </c>
      <c r="E271" s="235">
        <v>11004.035400000001</v>
      </c>
    </row>
    <row r="272" spans="1:5" x14ac:dyDescent="0.25">
      <c r="A272" s="233"/>
      <c r="B272" s="233"/>
      <c r="C272" s="233" t="s">
        <v>371</v>
      </c>
      <c r="D272" s="234">
        <v>3080.9822911000001</v>
      </c>
      <c r="E272" s="235">
        <v>1648.0838655000002</v>
      </c>
    </row>
    <row r="273" spans="1:5" x14ac:dyDescent="0.25">
      <c r="A273" s="233"/>
      <c r="B273" s="233"/>
      <c r="C273" s="233" t="s">
        <v>351</v>
      </c>
      <c r="D273" s="234">
        <v>17823.643964399998</v>
      </c>
      <c r="E273" s="235">
        <v>22757.851383499998</v>
      </c>
    </row>
    <row r="274" spans="1:5" x14ac:dyDescent="0.25">
      <c r="A274" s="233"/>
      <c r="B274" s="233"/>
      <c r="C274" s="233" t="s">
        <v>352</v>
      </c>
      <c r="D274" s="234">
        <v>14905.055901199998</v>
      </c>
      <c r="E274" s="235">
        <v>13381.2474205</v>
      </c>
    </row>
    <row r="275" spans="1:5" x14ac:dyDescent="0.25">
      <c r="A275" s="233"/>
      <c r="B275" s="233"/>
      <c r="C275" s="233" t="s">
        <v>363</v>
      </c>
      <c r="D275" s="234">
        <v>4448.9637554999999</v>
      </c>
      <c r="E275" s="235">
        <v>4539.2900474999997</v>
      </c>
    </row>
    <row r="276" spans="1:5" x14ac:dyDescent="0.25">
      <c r="A276" s="233"/>
      <c r="B276" s="233"/>
      <c r="C276" s="233" t="s">
        <v>372</v>
      </c>
      <c r="D276" s="234">
        <v>345.44383289999996</v>
      </c>
      <c r="E276" s="235">
        <v>292.72172599999999</v>
      </c>
    </row>
    <row r="277" spans="1:5" x14ac:dyDescent="0.25">
      <c r="A277" s="233"/>
      <c r="B277" s="233"/>
      <c r="C277" s="233" t="s">
        <v>365</v>
      </c>
      <c r="D277" s="234">
        <v>2719.0062072000001</v>
      </c>
      <c r="E277" s="235">
        <v>1672.6</v>
      </c>
    </row>
    <row r="278" spans="1:5" x14ac:dyDescent="0.25">
      <c r="A278" s="233"/>
      <c r="B278" s="233"/>
      <c r="C278" s="233" t="s">
        <v>373</v>
      </c>
      <c r="D278" s="234">
        <v>0</v>
      </c>
      <c r="E278" s="235">
        <v>0</v>
      </c>
    </row>
    <row r="279" spans="1:5" x14ac:dyDescent="0.25">
      <c r="A279" s="233"/>
      <c r="B279" s="233"/>
      <c r="C279" s="233" t="s">
        <v>353</v>
      </c>
      <c r="D279" s="234">
        <v>111.33000499999994</v>
      </c>
      <c r="E279" s="235">
        <v>216.70623749999999</v>
      </c>
    </row>
    <row r="280" spans="1:5" x14ac:dyDescent="0.25">
      <c r="A280" s="233"/>
      <c r="B280" s="233"/>
      <c r="C280" s="233" t="s">
        <v>385</v>
      </c>
      <c r="D280" s="234">
        <v>2016.6954528999975</v>
      </c>
      <c r="E280" s="235">
        <v>2614.7504909999998</v>
      </c>
    </row>
    <row r="281" spans="1:5" x14ac:dyDescent="0.25">
      <c r="A281" s="233"/>
      <c r="B281" s="233"/>
      <c r="C281" s="233" t="s">
        <v>381</v>
      </c>
      <c r="D281" s="234">
        <v>0</v>
      </c>
      <c r="E281" s="235">
        <v>0</v>
      </c>
    </row>
    <row r="282" spans="1:5" x14ac:dyDescent="0.25">
      <c r="A282" s="233"/>
      <c r="B282" s="233"/>
      <c r="C282" s="233" t="s">
        <v>376</v>
      </c>
      <c r="D282" s="234">
        <v>542.4310011</v>
      </c>
      <c r="E282" s="235">
        <v>0</v>
      </c>
    </row>
    <row r="283" spans="1:5" x14ac:dyDescent="0.25">
      <c r="A283" s="233"/>
      <c r="B283" s="233"/>
      <c r="C283" s="233" t="s">
        <v>355</v>
      </c>
      <c r="D283" s="234">
        <v>856.10865190000004</v>
      </c>
      <c r="E283" s="235">
        <v>841.75267600000006</v>
      </c>
    </row>
    <row r="284" spans="1:5" x14ac:dyDescent="0.25">
      <c r="A284" s="233"/>
      <c r="B284" s="233"/>
      <c r="C284" s="233" t="s">
        <v>367</v>
      </c>
      <c r="D284" s="234">
        <v>652.8214686</v>
      </c>
      <c r="E284" s="235">
        <v>591.6529794999999</v>
      </c>
    </row>
    <row r="285" spans="1:5" x14ac:dyDescent="0.25">
      <c r="A285" s="233"/>
      <c r="B285" s="233"/>
      <c r="C285" s="233" t="s">
        <v>356</v>
      </c>
      <c r="D285" s="234">
        <v>1732.5244399999999</v>
      </c>
      <c r="E285" s="235">
        <v>0</v>
      </c>
    </row>
    <row r="286" spans="1:5" x14ac:dyDescent="0.25">
      <c r="A286" s="233"/>
      <c r="B286" s="233"/>
      <c r="C286" s="233" t="s">
        <v>361</v>
      </c>
      <c r="D286" s="234">
        <v>93.945566700000001</v>
      </c>
      <c r="E286" s="235">
        <v>92.214619499999998</v>
      </c>
    </row>
    <row r="287" spans="1:5" x14ac:dyDescent="0.25">
      <c r="A287" s="233"/>
      <c r="B287" s="233"/>
      <c r="C287" s="233" t="s">
        <v>348</v>
      </c>
      <c r="D287" s="234">
        <v>3090.0471054</v>
      </c>
      <c r="E287" s="235">
        <v>2111.2393499999998</v>
      </c>
    </row>
    <row r="288" spans="1:5" x14ac:dyDescent="0.25">
      <c r="A288" s="233"/>
      <c r="B288" s="233"/>
      <c r="C288" s="233"/>
      <c r="D288" s="234"/>
      <c r="E288" s="235"/>
    </row>
    <row r="289" spans="1:5" x14ac:dyDescent="0.25">
      <c r="A289" s="233" t="s">
        <v>413</v>
      </c>
      <c r="B289" s="233" t="s">
        <v>346</v>
      </c>
      <c r="C289" s="233" t="s">
        <v>350</v>
      </c>
      <c r="D289" s="234">
        <v>15293.629540499989</v>
      </c>
      <c r="E289" s="235">
        <v>11649.1662</v>
      </c>
    </row>
    <row r="290" spans="1:5" x14ac:dyDescent="0.25">
      <c r="A290" s="233"/>
      <c r="B290" s="233"/>
      <c r="C290" s="233" t="s">
        <v>363</v>
      </c>
      <c r="D290" s="234">
        <v>0</v>
      </c>
      <c r="E290" s="235">
        <v>0</v>
      </c>
    </row>
    <row r="291" spans="1:5" x14ac:dyDescent="0.25">
      <c r="A291" s="233"/>
      <c r="B291" s="233"/>
      <c r="C291" s="233" t="s">
        <v>372</v>
      </c>
      <c r="D291" s="234">
        <v>50.326277499999996</v>
      </c>
      <c r="E291" s="235">
        <v>0</v>
      </c>
    </row>
    <row r="292" spans="1:5" x14ac:dyDescent="0.25">
      <c r="A292" s="233"/>
      <c r="B292" s="233"/>
      <c r="C292" s="233" t="s">
        <v>375</v>
      </c>
      <c r="D292" s="234">
        <v>210.16682130000004</v>
      </c>
      <c r="E292" s="235">
        <v>178.50237300000001</v>
      </c>
    </row>
    <row r="293" spans="1:5" x14ac:dyDescent="0.25">
      <c r="A293" s="233"/>
      <c r="B293" s="233"/>
      <c r="C293" s="233" t="s">
        <v>353</v>
      </c>
      <c r="D293" s="234">
        <v>40.35777520000002</v>
      </c>
      <c r="E293" s="235">
        <v>82.258146000000011</v>
      </c>
    </row>
    <row r="294" spans="1:5" x14ac:dyDescent="0.25">
      <c r="A294" s="233"/>
      <c r="B294" s="233"/>
      <c r="C294" s="233" t="s">
        <v>381</v>
      </c>
      <c r="D294" s="234">
        <v>7.3477904000000001</v>
      </c>
      <c r="E294" s="235">
        <v>0</v>
      </c>
    </row>
    <row r="295" spans="1:5" x14ac:dyDescent="0.25">
      <c r="A295" s="233"/>
      <c r="B295" s="233"/>
      <c r="C295" s="233" t="s">
        <v>376</v>
      </c>
      <c r="D295" s="234">
        <v>358.96679150000006</v>
      </c>
      <c r="E295" s="235">
        <v>531.90134999999998</v>
      </c>
    </row>
    <row r="296" spans="1:5" x14ac:dyDescent="0.25">
      <c r="A296" s="233"/>
      <c r="B296" s="233"/>
      <c r="C296" s="233" t="s">
        <v>368</v>
      </c>
      <c r="D296" s="234">
        <v>0</v>
      </c>
      <c r="E296" s="235">
        <v>110.945187</v>
      </c>
    </row>
    <row r="297" spans="1:5" x14ac:dyDescent="0.25">
      <c r="A297" s="233"/>
      <c r="B297" s="233"/>
      <c r="C297" s="233" t="s">
        <v>361</v>
      </c>
      <c r="D297" s="234">
        <v>49.238102699999999</v>
      </c>
      <c r="E297" s="235">
        <v>34.999938</v>
      </c>
    </row>
    <row r="298" spans="1:5" x14ac:dyDescent="0.25">
      <c r="A298" s="233"/>
      <c r="B298" s="233"/>
      <c r="C298" s="233" t="s">
        <v>378</v>
      </c>
      <c r="D298" s="234">
        <v>14.501177799999999</v>
      </c>
      <c r="E298" s="235">
        <v>10.501326000000001</v>
      </c>
    </row>
    <row r="299" spans="1:5" x14ac:dyDescent="0.25">
      <c r="A299" s="233"/>
      <c r="B299" s="233"/>
      <c r="C299" s="233" t="s">
        <v>394</v>
      </c>
      <c r="D299" s="234">
        <v>288.70016529999998</v>
      </c>
      <c r="E299" s="235">
        <v>226.66594500000005</v>
      </c>
    </row>
    <row r="300" spans="1:5" x14ac:dyDescent="0.25">
      <c r="A300" s="233"/>
      <c r="B300" s="233"/>
      <c r="C300" s="233" t="s">
        <v>348</v>
      </c>
      <c r="D300" s="234">
        <v>1605.2251268</v>
      </c>
      <c r="E300" s="235">
        <v>1337.6529</v>
      </c>
    </row>
    <row r="301" spans="1:5" x14ac:dyDescent="0.25">
      <c r="A301" s="233"/>
      <c r="B301" s="233"/>
      <c r="C301" s="233"/>
      <c r="D301" s="234"/>
      <c r="E301" s="235"/>
    </row>
    <row r="302" spans="1:5" x14ac:dyDescent="0.25">
      <c r="A302" s="233" t="s">
        <v>414</v>
      </c>
      <c r="B302" s="233"/>
      <c r="C302" s="233" t="s">
        <v>350</v>
      </c>
      <c r="D302" s="234">
        <v>1000.001</v>
      </c>
      <c r="E302" s="235">
        <v>988.42899999999997</v>
      </c>
    </row>
    <row r="303" spans="1:5" x14ac:dyDescent="0.25">
      <c r="A303" s="233"/>
      <c r="B303" s="233"/>
      <c r="C303" s="233" t="s">
        <v>345</v>
      </c>
      <c r="D303" s="234">
        <v>2463.3024999999998</v>
      </c>
      <c r="E303" s="235">
        <v>0</v>
      </c>
    </row>
    <row r="304" spans="1:5" x14ac:dyDescent="0.25">
      <c r="A304" s="233"/>
      <c r="B304" s="233"/>
      <c r="C304" s="233"/>
      <c r="D304" s="234"/>
      <c r="E304" s="235"/>
    </row>
    <row r="305" spans="1:5" x14ac:dyDescent="0.25">
      <c r="A305" s="233" t="s">
        <v>415</v>
      </c>
      <c r="B305" s="233" t="s">
        <v>346</v>
      </c>
      <c r="C305" s="233" t="s">
        <v>371</v>
      </c>
      <c r="D305" s="234">
        <v>172.37318960000002</v>
      </c>
      <c r="E305" s="235">
        <v>0</v>
      </c>
    </row>
    <row r="306" spans="1:5" x14ac:dyDescent="0.25">
      <c r="A306" s="233"/>
      <c r="B306" s="233"/>
      <c r="C306" s="233" t="s">
        <v>352</v>
      </c>
      <c r="D306" s="234">
        <v>3437.2721663000002</v>
      </c>
      <c r="E306" s="235">
        <v>0</v>
      </c>
    </row>
    <row r="307" spans="1:5" x14ac:dyDescent="0.25">
      <c r="A307" s="233"/>
      <c r="B307" s="233"/>
      <c r="C307" s="233" t="s">
        <v>372</v>
      </c>
      <c r="D307" s="234">
        <v>53.064480000000003</v>
      </c>
      <c r="E307" s="235">
        <v>0</v>
      </c>
    </row>
    <row r="308" spans="1:5" x14ac:dyDescent="0.25">
      <c r="A308" s="233"/>
      <c r="B308" s="233"/>
      <c r="C308" s="233" t="s">
        <v>365</v>
      </c>
      <c r="D308" s="234">
        <v>569.55887000000007</v>
      </c>
      <c r="E308" s="235">
        <v>0</v>
      </c>
    </row>
    <row r="309" spans="1:5" x14ac:dyDescent="0.25">
      <c r="A309" s="233"/>
      <c r="B309" s="233"/>
      <c r="C309" s="233" t="s">
        <v>366</v>
      </c>
      <c r="D309" s="234">
        <v>2152.1572593999999</v>
      </c>
      <c r="E309" s="235">
        <v>0</v>
      </c>
    </row>
    <row r="310" spans="1:5" x14ac:dyDescent="0.25">
      <c r="A310" s="233"/>
      <c r="B310" s="233"/>
      <c r="C310" s="233" t="s">
        <v>353</v>
      </c>
      <c r="D310" s="234">
        <v>46.621604500000018</v>
      </c>
      <c r="E310" s="235">
        <v>31.299184000000004</v>
      </c>
    </row>
    <row r="311" spans="1:5" x14ac:dyDescent="0.25">
      <c r="A311" s="233"/>
      <c r="B311" s="233"/>
      <c r="C311" s="233" t="s">
        <v>361</v>
      </c>
      <c r="D311" s="234">
        <v>17.900749599999997</v>
      </c>
      <c r="E311" s="235">
        <v>13.318648</v>
      </c>
    </row>
    <row r="312" spans="1:5" x14ac:dyDescent="0.25">
      <c r="A312" s="233"/>
      <c r="B312" s="233"/>
      <c r="C312" s="233"/>
      <c r="D312" s="234"/>
      <c r="E312" s="235"/>
    </row>
    <row r="313" spans="1:5" x14ac:dyDescent="0.25">
      <c r="A313" s="233" t="s">
        <v>416</v>
      </c>
      <c r="B313" s="233" t="s">
        <v>406</v>
      </c>
      <c r="C313" s="233" t="s">
        <v>354</v>
      </c>
      <c r="D313" s="234">
        <v>13.253539900000005</v>
      </c>
      <c r="E313" s="235">
        <v>0</v>
      </c>
    </row>
    <row r="314" spans="1:5" x14ac:dyDescent="0.25">
      <c r="A314" s="233"/>
      <c r="B314" s="233" t="s">
        <v>397</v>
      </c>
      <c r="C314" s="233"/>
      <c r="D314" s="234"/>
      <c r="E314" s="235"/>
    </row>
    <row r="315" spans="1:5" x14ac:dyDescent="0.25">
      <c r="A315" s="233"/>
      <c r="B315" s="233"/>
      <c r="C315" s="233"/>
      <c r="D315" s="234"/>
      <c r="E315" s="235"/>
    </row>
    <row r="316" spans="1:5" x14ac:dyDescent="0.25">
      <c r="A316" s="233" t="s">
        <v>417</v>
      </c>
      <c r="B316" s="233"/>
      <c r="C316" s="233" t="s">
        <v>350</v>
      </c>
      <c r="D316" s="234">
        <v>59274.488258899975</v>
      </c>
      <c r="E316" s="235">
        <v>0</v>
      </c>
    </row>
    <row r="317" spans="1:5" x14ac:dyDescent="0.25">
      <c r="A317" s="233"/>
      <c r="B317" s="233"/>
      <c r="C317" s="233" t="s">
        <v>345</v>
      </c>
      <c r="D317" s="234">
        <v>19867.754999999997</v>
      </c>
      <c r="E317" s="235">
        <v>0</v>
      </c>
    </row>
    <row r="318" spans="1:5" x14ac:dyDescent="0.25">
      <c r="A318" s="233"/>
      <c r="B318" s="233"/>
      <c r="C318" s="233" t="s">
        <v>351</v>
      </c>
      <c r="D318" s="234">
        <v>22835.928027300004</v>
      </c>
      <c r="E318" s="235">
        <v>19978.788728</v>
      </c>
    </row>
    <row r="319" spans="1:5" x14ac:dyDescent="0.25">
      <c r="A319" s="233"/>
      <c r="B319" s="233"/>
      <c r="C319" s="233" t="s">
        <v>363</v>
      </c>
      <c r="D319" s="234">
        <v>2159.9931390000002</v>
      </c>
      <c r="E319" s="235">
        <v>1937.94561</v>
      </c>
    </row>
    <row r="320" spans="1:5" x14ac:dyDescent="0.25">
      <c r="A320" s="233"/>
      <c r="B320" s="233"/>
      <c r="C320" s="233" t="s">
        <v>373</v>
      </c>
      <c r="D320" s="234">
        <v>4013.2367077000004</v>
      </c>
      <c r="E320" s="235">
        <v>3332.2321480000001</v>
      </c>
    </row>
    <row r="321" spans="1:5" x14ac:dyDescent="0.25">
      <c r="A321" s="233"/>
      <c r="B321" s="233"/>
      <c r="C321" s="233" t="s">
        <v>346</v>
      </c>
      <c r="D321" s="234">
        <v>4679.4049999999997</v>
      </c>
      <c r="E321" s="235">
        <v>0</v>
      </c>
    </row>
    <row r="322" spans="1:5" x14ac:dyDescent="0.25">
      <c r="A322" s="233"/>
      <c r="B322" s="233"/>
      <c r="C322" s="233" t="s">
        <v>353</v>
      </c>
      <c r="D322" s="234">
        <v>55.383971600000038</v>
      </c>
      <c r="E322" s="235">
        <v>81.963446000000005</v>
      </c>
    </row>
    <row r="323" spans="1:5" x14ac:dyDescent="0.25">
      <c r="A323" s="233"/>
      <c r="B323" s="233"/>
      <c r="C323" s="233" t="s">
        <v>385</v>
      </c>
      <c r="D323" s="234">
        <v>5086.5712141999975</v>
      </c>
      <c r="E323" s="235">
        <v>4195.888062</v>
      </c>
    </row>
    <row r="324" spans="1:5" x14ac:dyDescent="0.25">
      <c r="A324" s="233"/>
      <c r="B324" s="233"/>
      <c r="C324" s="233" t="s">
        <v>355</v>
      </c>
      <c r="D324" s="234">
        <v>1904.8207893000001</v>
      </c>
      <c r="E324" s="235">
        <v>1609.585004</v>
      </c>
    </row>
    <row r="325" spans="1:5" x14ac:dyDescent="0.25">
      <c r="A325" s="233"/>
      <c r="B325" s="233"/>
      <c r="C325" s="233" t="s">
        <v>368</v>
      </c>
      <c r="D325" s="234">
        <v>433.87675660000002</v>
      </c>
      <c r="E325" s="235">
        <v>409.31521199999997</v>
      </c>
    </row>
    <row r="326" spans="1:5" x14ac:dyDescent="0.25">
      <c r="A326" s="233"/>
      <c r="B326" s="233"/>
      <c r="C326" s="233" t="s">
        <v>356</v>
      </c>
      <c r="D326" s="234">
        <v>1748.6151739999998</v>
      </c>
      <c r="E326" s="235">
        <v>1333.11</v>
      </c>
    </row>
    <row r="327" spans="1:5" x14ac:dyDescent="0.25">
      <c r="A327" s="233"/>
      <c r="B327" s="233"/>
      <c r="C327" s="233" t="s">
        <v>418</v>
      </c>
      <c r="D327" s="234">
        <v>504.43004000000002</v>
      </c>
      <c r="E327" s="235">
        <v>503.80399999999997</v>
      </c>
    </row>
    <row r="328" spans="1:5" x14ac:dyDescent="0.25">
      <c r="A328" s="233"/>
      <c r="B328" s="233"/>
      <c r="C328" s="233" t="s">
        <v>347</v>
      </c>
      <c r="D328" s="234">
        <v>2344.1675</v>
      </c>
      <c r="E328" s="235">
        <v>0</v>
      </c>
    </row>
    <row r="329" spans="1:5" x14ac:dyDescent="0.25">
      <c r="A329" s="233"/>
      <c r="B329" s="233"/>
      <c r="C329" s="233" t="s">
        <v>361</v>
      </c>
      <c r="D329" s="234">
        <v>39.845145500000008</v>
      </c>
      <c r="E329" s="235">
        <v>34.872235999999994</v>
      </c>
    </row>
    <row r="330" spans="1:5" x14ac:dyDescent="0.25">
      <c r="A330" s="233"/>
      <c r="B330" s="233"/>
      <c r="C330" s="233" t="s">
        <v>394</v>
      </c>
      <c r="D330" s="234">
        <v>471.35903679999996</v>
      </c>
      <c r="E330" s="235">
        <v>379.34065400000009</v>
      </c>
    </row>
    <row r="331" spans="1:5" x14ac:dyDescent="0.25">
      <c r="A331" s="233"/>
      <c r="B331" s="233"/>
      <c r="C331" s="233" t="s">
        <v>348</v>
      </c>
      <c r="D331" s="234">
        <v>776.40749080000001</v>
      </c>
      <c r="E331" s="235">
        <v>0</v>
      </c>
    </row>
    <row r="332" spans="1:5" x14ac:dyDescent="0.25">
      <c r="A332" s="233"/>
      <c r="B332" s="233"/>
      <c r="C332" s="233"/>
      <c r="D332" s="234"/>
      <c r="E332" s="235"/>
    </row>
    <row r="333" spans="1:5" x14ac:dyDescent="0.25">
      <c r="A333" s="233" t="s">
        <v>419</v>
      </c>
      <c r="B333" s="233"/>
      <c r="C333" s="233" t="s">
        <v>350</v>
      </c>
      <c r="D333" s="234">
        <v>712.73450819999994</v>
      </c>
      <c r="E333" s="235">
        <v>0</v>
      </c>
    </row>
    <row r="334" spans="1:5" x14ac:dyDescent="0.25">
      <c r="A334" s="233"/>
      <c r="B334" s="233"/>
      <c r="C334" s="233" t="s">
        <v>372</v>
      </c>
      <c r="D334" s="234">
        <v>0</v>
      </c>
      <c r="E334" s="235">
        <v>0</v>
      </c>
    </row>
    <row r="335" spans="1:5" x14ac:dyDescent="0.25">
      <c r="A335" s="233"/>
      <c r="B335" s="233"/>
      <c r="C335" s="233" t="s">
        <v>353</v>
      </c>
      <c r="D335" s="234">
        <v>5.1973299000000006</v>
      </c>
      <c r="E335" s="235">
        <v>0</v>
      </c>
    </row>
    <row r="336" spans="1:5" x14ac:dyDescent="0.25">
      <c r="A336" s="233"/>
      <c r="B336" s="233"/>
      <c r="C336" s="233" t="s">
        <v>385</v>
      </c>
      <c r="D336" s="234">
        <v>45.241972199999999</v>
      </c>
      <c r="E336" s="235">
        <v>0</v>
      </c>
    </row>
    <row r="337" spans="1:5" x14ac:dyDescent="0.25">
      <c r="A337" s="233"/>
      <c r="B337" s="233"/>
      <c r="C337" s="233"/>
      <c r="D337" s="234"/>
      <c r="E337" s="235"/>
    </row>
    <row r="338" spans="1:5" x14ac:dyDescent="0.25">
      <c r="A338" s="233" t="s">
        <v>420</v>
      </c>
      <c r="B338" s="233"/>
      <c r="C338" s="233" t="s">
        <v>345</v>
      </c>
      <c r="D338" s="234">
        <v>0</v>
      </c>
      <c r="E338" s="235">
        <v>0</v>
      </c>
    </row>
    <row r="339" spans="1:5" x14ac:dyDescent="0.25">
      <c r="A339" s="233"/>
      <c r="B339" s="233"/>
      <c r="C339" s="233"/>
      <c r="D339" s="234"/>
      <c r="E339" s="235"/>
    </row>
    <row r="340" spans="1:5" x14ac:dyDescent="0.25">
      <c r="A340" s="233" t="s">
        <v>421</v>
      </c>
      <c r="B340" s="233"/>
      <c r="C340" s="233" t="s">
        <v>350</v>
      </c>
      <c r="D340" s="234">
        <v>10703.780264399997</v>
      </c>
      <c r="E340" s="235">
        <v>0</v>
      </c>
    </row>
    <row r="341" spans="1:5" x14ac:dyDescent="0.25">
      <c r="A341" s="233"/>
      <c r="B341" s="233"/>
      <c r="C341" s="233" t="s">
        <v>352</v>
      </c>
      <c r="D341" s="234">
        <v>0</v>
      </c>
      <c r="E341" s="235">
        <v>0</v>
      </c>
    </row>
    <row r="342" spans="1:5" x14ac:dyDescent="0.25">
      <c r="A342" s="233"/>
      <c r="B342" s="233"/>
      <c r="C342" s="233" t="s">
        <v>372</v>
      </c>
      <c r="D342" s="234">
        <v>0</v>
      </c>
      <c r="E342" s="235">
        <v>0</v>
      </c>
    </row>
    <row r="343" spans="1:5" x14ac:dyDescent="0.25">
      <c r="A343" s="233"/>
      <c r="B343" s="233"/>
      <c r="C343" s="233" t="s">
        <v>353</v>
      </c>
      <c r="D343" s="234">
        <v>50.505342399999989</v>
      </c>
      <c r="E343" s="235">
        <v>34.463567999999995</v>
      </c>
    </row>
    <row r="344" spans="1:5" x14ac:dyDescent="0.25">
      <c r="A344" s="233"/>
      <c r="B344" s="233"/>
      <c r="C344" s="233" t="s">
        <v>376</v>
      </c>
      <c r="D344" s="234">
        <v>0</v>
      </c>
      <c r="E344" s="235">
        <v>0</v>
      </c>
    </row>
    <row r="345" spans="1:5" x14ac:dyDescent="0.25">
      <c r="A345" s="233"/>
      <c r="B345" s="233"/>
      <c r="C345" s="233" t="s">
        <v>356</v>
      </c>
      <c r="D345" s="234">
        <v>1591.0233428000001</v>
      </c>
      <c r="E345" s="235">
        <v>0</v>
      </c>
    </row>
    <row r="346" spans="1:5" x14ac:dyDescent="0.25">
      <c r="A346" s="233"/>
      <c r="B346" s="233"/>
      <c r="C346" s="233" t="s">
        <v>361</v>
      </c>
      <c r="D346" s="234">
        <v>22.640623900000001</v>
      </c>
      <c r="E346" s="235">
        <v>14.671989999999999</v>
      </c>
    </row>
    <row r="347" spans="1:5" x14ac:dyDescent="0.25">
      <c r="A347" s="233"/>
      <c r="B347" s="233"/>
      <c r="C347" s="233"/>
      <c r="D347" s="234"/>
      <c r="E347" s="235"/>
    </row>
    <row r="348" spans="1:5" x14ac:dyDescent="0.25">
      <c r="A348" s="233" t="s">
        <v>422</v>
      </c>
      <c r="B348" s="233" t="s">
        <v>423</v>
      </c>
      <c r="C348" s="233" t="s">
        <v>350</v>
      </c>
      <c r="D348" s="234">
        <v>87224.055970300062</v>
      </c>
      <c r="E348" s="235">
        <v>10541.208825</v>
      </c>
    </row>
    <row r="349" spans="1:5" x14ac:dyDescent="0.25">
      <c r="A349" s="233"/>
      <c r="B349" s="233" t="s">
        <v>347</v>
      </c>
      <c r="C349" s="233" t="s">
        <v>345</v>
      </c>
      <c r="D349" s="234">
        <v>153069.70982000002</v>
      </c>
      <c r="E349" s="235">
        <v>0</v>
      </c>
    </row>
    <row r="350" spans="1:5" x14ac:dyDescent="0.25">
      <c r="A350" s="233"/>
      <c r="B350" s="233" t="s">
        <v>346</v>
      </c>
      <c r="C350" s="233" t="s">
        <v>371</v>
      </c>
      <c r="D350" s="234">
        <v>2206.4392578000002</v>
      </c>
      <c r="E350" s="235">
        <v>5620.8216870000006</v>
      </c>
    </row>
    <row r="351" spans="1:5" x14ac:dyDescent="0.25">
      <c r="A351" s="233"/>
      <c r="B351" s="233" t="s">
        <v>424</v>
      </c>
      <c r="C351" s="233" t="s">
        <v>352</v>
      </c>
      <c r="D351" s="234">
        <v>25547.217419100001</v>
      </c>
      <c r="E351" s="235">
        <v>36360.118445</v>
      </c>
    </row>
    <row r="352" spans="1:5" x14ac:dyDescent="0.25">
      <c r="A352" s="233"/>
      <c r="B352" s="233"/>
      <c r="C352" s="233" t="s">
        <v>363</v>
      </c>
      <c r="D352" s="234">
        <v>1750.7534215000001</v>
      </c>
      <c r="E352" s="235">
        <v>8283.7975230000011</v>
      </c>
    </row>
    <row r="353" spans="1:5" x14ac:dyDescent="0.25">
      <c r="A353" s="233"/>
      <c r="B353" s="233"/>
      <c r="C353" s="233" t="s">
        <v>372</v>
      </c>
      <c r="D353" s="234">
        <v>2026.6506443999999</v>
      </c>
      <c r="E353" s="235">
        <v>895.29755</v>
      </c>
    </row>
    <row r="354" spans="1:5" x14ac:dyDescent="0.25">
      <c r="A354" s="233"/>
      <c r="B354" s="233"/>
      <c r="C354" s="233" t="s">
        <v>365</v>
      </c>
      <c r="D354" s="234">
        <v>2583.4740287</v>
      </c>
      <c r="E354" s="235">
        <v>5832.2590810000002</v>
      </c>
    </row>
    <row r="355" spans="1:5" x14ac:dyDescent="0.25">
      <c r="A355" s="233"/>
      <c r="B355" s="233"/>
      <c r="C355" s="233" t="s">
        <v>373</v>
      </c>
      <c r="D355" s="234">
        <v>4282.0786084000001</v>
      </c>
      <c r="E355" s="235">
        <v>9992.6069289999996</v>
      </c>
    </row>
    <row r="356" spans="1:5" x14ac:dyDescent="0.25">
      <c r="A356" s="233"/>
      <c r="B356" s="233"/>
      <c r="C356" s="233" t="s">
        <v>375</v>
      </c>
      <c r="D356" s="234">
        <v>957.09093870000049</v>
      </c>
      <c r="E356" s="235">
        <v>999.15907399999992</v>
      </c>
    </row>
    <row r="357" spans="1:5" x14ac:dyDescent="0.25">
      <c r="A357" s="233"/>
      <c r="B357" s="233"/>
      <c r="C357" s="233" t="s">
        <v>353</v>
      </c>
      <c r="D357" s="234">
        <v>415.64377119999972</v>
      </c>
      <c r="E357" s="235">
        <v>460.47378099999992</v>
      </c>
    </row>
    <row r="358" spans="1:5" x14ac:dyDescent="0.25">
      <c r="A358" s="233"/>
      <c r="B358" s="233"/>
      <c r="C358" s="233" t="s">
        <v>376</v>
      </c>
      <c r="D358" s="234">
        <v>267.75842439999997</v>
      </c>
      <c r="E358" s="235">
        <v>0</v>
      </c>
    </row>
    <row r="359" spans="1:5" x14ac:dyDescent="0.25">
      <c r="A359" s="233"/>
      <c r="B359" s="233"/>
      <c r="C359" s="233" t="s">
        <v>355</v>
      </c>
      <c r="D359" s="234">
        <v>4132.0424716999996</v>
      </c>
      <c r="E359" s="235">
        <v>7800.5470919999989</v>
      </c>
    </row>
    <row r="360" spans="1:5" x14ac:dyDescent="0.25">
      <c r="A360" s="233"/>
      <c r="B360" s="233"/>
      <c r="C360" s="233" t="s">
        <v>367</v>
      </c>
      <c r="D360" s="234">
        <v>830.38517209999998</v>
      </c>
      <c r="E360" s="235">
        <v>792.76758400000006</v>
      </c>
    </row>
    <row r="361" spans="1:5" x14ac:dyDescent="0.25">
      <c r="A361" s="233"/>
      <c r="B361" s="233"/>
      <c r="C361" s="233" t="s">
        <v>368</v>
      </c>
      <c r="D361" s="234">
        <v>0</v>
      </c>
      <c r="E361" s="235">
        <v>1171.4556710000002</v>
      </c>
    </row>
    <row r="362" spans="1:5" x14ac:dyDescent="0.25">
      <c r="A362" s="233"/>
      <c r="B362" s="233"/>
      <c r="C362" s="233" t="s">
        <v>393</v>
      </c>
      <c r="D362" s="234">
        <v>877.72503449999999</v>
      </c>
      <c r="E362" s="235">
        <v>5186.8739430000005</v>
      </c>
    </row>
    <row r="363" spans="1:5" x14ac:dyDescent="0.25">
      <c r="A363" s="233"/>
      <c r="B363" s="233"/>
      <c r="C363" s="233" t="s">
        <v>377</v>
      </c>
      <c r="D363" s="234">
        <v>486.06582740000005</v>
      </c>
      <c r="E363" s="235">
        <v>0</v>
      </c>
    </row>
    <row r="364" spans="1:5" x14ac:dyDescent="0.25">
      <c r="A364" s="233"/>
      <c r="B364" s="233"/>
      <c r="C364" s="233" t="s">
        <v>356</v>
      </c>
      <c r="D364" s="234">
        <v>2239.4853383999998</v>
      </c>
      <c r="E364" s="235">
        <v>0</v>
      </c>
    </row>
    <row r="365" spans="1:5" x14ac:dyDescent="0.25">
      <c r="A365" s="233"/>
      <c r="B365" s="233"/>
      <c r="C365" s="233" t="s">
        <v>361</v>
      </c>
      <c r="D365" s="234">
        <v>223.71044529999998</v>
      </c>
      <c r="E365" s="235">
        <v>195.94927200000004</v>
      </c>
    </row>
    <row r="366" spans="1:5" x14ac:dyDescent="0.25">
      <c r="A366" s="233"/>
      <c r="B366" s="233"/>
      <c r="C366" s="233" t="s">
        <v>378</v>
      </c>
      <c r="D366" s="234">
        <v>68.246996299999992</v>
      </c>
      <c r="E366" s="235">
        <v>58.798797999999998</v>
      </c>
    </row>
    <row r="367" spans="1:5" x14ac:dyDescent="0.25">
      <c r="A367" s="233"/>
      <c r="B367" s="233"/>
      <c r="C367" s="233" t="s">
        <v>425</v>
      </c>
      <c r="D367" s="234">
        <v>75.534665200000006</v>
      </c>
      <c r="E367" s="235">
        <v>64.864592999999999</v>
      </c>
    </row>
    <row r="368" spans="1:5" x14ac:dyDescent="0.25">
      <c r="A368" s="233"/>
      <c r="B368" s="233"/>
      <c r="C368" s="233"/>
      <c r="D368" s="234"/>
      <c r="E368" s="235"/>
    </row>
    <row r="369" spans="1:5" x14ac:dyDescent="0.25">
      <c r="A369" s="233" t="s">
        <v>426</v>
      </c>
      <c r="B369" s="233"/>
      <c r="C369" s="233" t="s">
        <v>350</v>
      </c>
      <c r="D369" s="234">
        <v>18281.026618100001</v>
      </c>
      <c r="E369" s="235">
        <v>0</v>
      </c>
    </row>
    <row r="370" spans="1:5" x14ac:dyDescent="0.25">
      <c r="A370" s="233"/>
      <c r="B370" s="233"/>
      <c r="C370" s="233" t="s">
        <v>371</v>
      </c>
      <c r="D370" s="234">
        <v>0</v>
      </c>
      <c r="E370" s="235">
        <v>0</v>
      </c>
    </row>
    <row r="371" spans="1:5" x14ac:dyDescent="0.25">
      <c r="A371" s="233"/>
      <c r="B371" s="233"/>
      <c r="C371" s="233" t="s">
        <v>363</v>
      </c>
      <c r="D371" s="234">
        <v>1630.5592806</v>
      </c>
      <c r="E371" s="235">
        <v>2819.935328</v>
      </c>
    </row>
    <row r="372" spans="1:5" x14ac:dyDescent="0.25">
      <c r="A372" s="233"/>
      <c r="B372" s="233"/>
      <c r="C372" s="233" t="s">
        <v>373</v>
      </c>
      <c r="D372" s="234">
        <v>3092.2935438</v>
      </c>
      <c r="E372" s="235">
        <v>843.70075999999995</v>
      </c>
    </row>
    <row r="373" spans="1:5" x14ac:dyDescent="0.25">
      <c r="A373" s="233"/>
      <c r="B373" s="233"/>
      <c r="C373" s="233" t="s">
        <v>374</v>
      </c>
      <c r="D373" s="234">
        <v>570.71727220000048</v>
      </c>
      <c r="E373" s="235">
        <v>260.09424000000001</v>
      </c>
    </row>
    <row r="374" spans="1:5" x14ac:dyDescent="0.25">
      <c r="A374" s="233"/>
      <c r="B374" s="233"/>
      <c r="C374" s="233" t="s">
        <v>375</v>
      </c>
      <c r="D374" s="234">
        <v>26.221643599999997</v>
      </c>
      <c r="E374" s="235">
        <v>0</v>
      </c>
    </row>
    <row r="375" spans="1:5" x14ac:dyDescent="0.25">
      <c r="A375" s="233"/>
      <c r="B375" s="233"/>
      <c r="C375" s="233" t="s">
        <v>353</v>
      </c>
      <c r="D375" s="234">
        <v>48.665038099999975</v>
      </c>
      <c r="E375" s="235">
        <v>41.703381999999998</v>
      </c>
    </row>
    <row r="376" spans="1:5" x14ac:dyDescent="0.25">
      <c r="A376" s="233"/>
      <c r="B376" s="233"/>
      <c r="C376" s="233" t="s">
        <v>381</v>
      </c>
      <c r="D376" s="234">
        <v>650.95598880000011</v>
      </c>
      <c r="E376" s="235">
        <v>375.41071399999998</v>
      </c>
    </row>
    <row r="377" spans="1:5" x14ac:dyDescent="0.25">
      <c r="A377" s="233"/>
      <c r="B377" s="233"/>
      <c r="C377" s="233" t="s">
        <v>376</v>
      </c>
      <c r="D377" s="234">
        <v>183.70648199999999</v>
      </c>
      <c r="E377" s="235">
        <v>0</v>
      </c>
    </row>
    <row r="378" spans="1:5" x14ac:dyDescent="0.25">
      <c r="A378" s="233"/>
      <c r="B378" s="233"/>
      <c r="C378" s="233" t="s">
        <v>355</v>
      </c>
      <c r="D378" s="234">
        <v>3115.9378856000003</v>
      </c>
      <c r="E378" s="235">
        <v>816.96885200000008</v>
      </c>
    </row>
    <row r="379" spans="1:5" x14ac:dyDescent="0.25">
      <c r="A379" s="233"/>
      <c r="B379" s="233"/>
      <c r="C379" s="233" t="s">
        <v>367</v>
      </c>
      <c r="D379" s="234">
        <v>3392.3344883999998</v>
      </c>
      <c r="E379" s="235">
        <v>2403.3831639999999</v>
      </c>
    </row>
    <row r="380" spans="1:5" x14ac:dyDescent="0.25">
      <c r="A380" s="233"/>
      <c r="B380" s="233"/>
      <c r="C380" s="233" t="s">
        <v>368</v>
      </c>
      <c r="D380" s="234">
        <v>0</v>
      </c>
      <c r="E380" s="235">
        <v>0</v>
      </c>
    </row>
    <row r="381" spans="1:5" x14ac:dyDescent="0.25">
      <c r="A381" s="233"/>
      <c r="B381" s="233"/>
      <c r="C381" s="233" t="s">
        <v>357</v>
      </c>
      <c r="D381" s="234">
        <v>187.97784669999999</v>
      </c>
      <c r="E381" s="235">
        <v>61.290725999999999</v>
      </c>
    </row>
    <row r="382" spans="1:5" x14ac:dyDescent="0.25">
      <c r="A382" s="233"/>
      <c r="B382" s="233"/>
      <c r="C382" s="233" t="s">
        <v>358</v>
      </c>
      <c r="D382" s="234">
        <v>2308.6873497000001</v>
      </c>
      <c r="E382" s="235">
        <v>943.32327600000008</v>
      </c>
    </row>
    <row r="383" spans="1:5" x14ac:dyDescent="0.25">
      <c r="A383" s="233"/>
      <c r="B383" s="233"/>
      <c r="C383" s="233" t="s">
        <v>361</v>
      </c>
      <c r="D383" s="234">
        <v>25.0439018</v>
      </c>
      <c r="E383" s="235">
        <v>17.740995999999999</v>
      </c>
    </row>
    <row r="384" spans="1:5" x14ac:dyDescent="0.25">
      <c r="A384" s="233"/>
      <c r="B384" s="233"/>
      <c r="C384" s="233"/>
      <c r="D384" s="234"/>
      <c r="E384" s="235"/>
    </row>
    <row r="385" spans="1:5" x14ac:dyDescent="0.25">
      <c r="A385" s="233" t="s">
        <v>427</v>
      </c>
      <c r="B385" s="233"/>
      <c r="C385" s="233" t="s">
        <v>354</v>
      </c>
      <c r="D385" s="234">
        <v>102.9741308</v>
      </c>
      <c r="E385" s="235">
        <v>0</v>
      </c>
    </row>
    <row r="386" spans="1:5" x14ac:dyDescent="0.25">
      <c r="A386" s="233"/>
      <c r="B386" s="233"/>
      <c r="C386" s="233"/>
      <c r="D386" s="234"/>
      <c r="E386" s="235"/>
    </row>
    <row r="387" spans="1:5" x14ac:dyDescent="0.25">
      <c r="A387" s="233" t="s">
        <v>428</v>
      </c>
      <c r="B387" s="233" t="s">
        <v>344</v>
      </c>
      <c r="C387" s="233" t="s">
        <v>345</v>
      </c>
      <c r="D387" s="234">
        <v>129880.70241000001</v>
      </c>
      <c r="E387" s="235">
        <v>4919.3175000000001</v>
      </c>
    </row>
    <row r="388" spans="1:5" x14ac:dyDescent="0.25">
      <c r="A388" s="233"/>
      <c r="B388" s="233"/>
      <c r="C388" s="233" t="s">
        <v>365</v>
      </c>
      <c r="D388" s="234">
        <v>1709.3810209000001</v>
      </c>
      <c r="E388" s="235">
        <v>0</v>
      </c>
    </row>
    <row r="389" spans="1:5" x14ac:dyDescent="0.25">
      <c r="A389" s="233"/>
      <c r="B389" s="233"/>
      <c r="C389" s="233" t="s">
        <v>346</v>
      </c>
      <c r="D389" s="234">
        <v>4622.99</v>
      </c>
      <c r="E389" s="235">
        <v>4689.59</v>
      </c>
    </row>
    <row r="390" spans="1:5" x14ac:dyDescent="0.25">
      <c r="A390" s="233"/>
      <c r="B390" s="233"/>
      <c r="C390" s="233" t="s">
        <v>353</v>
      </c>
      <c r="D390" s="234">
        <v>52.082857799999992</v>
      </c>
      <c r="E390" s="235">
        <v>39.432980000000001</v>
      </c>
    </row>
    <row r="391" spans="1:5" x14ac:dyDescent="0.25">
      <c r="A391" s="233"/>
      <c r="B391" s="233"/>
      <c r="C391" s="233" t="s">
        <v>354</v>
      </c>
      <c r="D391" s="234">
        <v>53.981957199999982</v>
      </c>
      <c r="E391" s="235">
        <v>0</v>
      </c>
    </row>
    <row r="392" spans="1:5" x14ac:dyDescent="0.25">
      <c r="A392" s="233"/>
      <c r="B392" s="233"/>
      <c r="C392" s="233" t="s">
        <v>356</v>
      </c>
      <c r="D392" s="234">
        <v>1901.6808927000002</v>
      </c>
      <c r="E392" s="235">
        <v>0</v>
      </c>
    </row>
    <row r="393" spans="1:5" x14ac:dyDescent="0.25">
      <c r="A393" s="233"/>
      <c r="B393" s="233"/>
      <c r="C393" s="233" t="s">
        <v>357</v>
      </c>
      <c r="D393" s="234">
        <v>54.954136200000022</v>
      </c>
      <c r="E393" s="235">
        <v>15.7997675</v>
      </c>
    </row>
    <row r="394" spans="1:5" x14ac:dyDescent="0.25">
      <c r="A394" s="233"/>
      <c r="B394" s="233"/>
      <c r="C394" s="233" t="s">
        <v>358</v>
      </c>
      <c r="D394" s="234">
        <v>581.95466460000023</v>
      </c>
      <c r="E394" s="235">
        <v>243.342995</v>
      </c>
    </row>
    <row r="395" spans="1:5" x14ac:dyDescent="0.25">
      <c r="A395" s="233"/>
      <c r="B395" s="233"/>
      <c r="C395" s="233" t="s">
        <v>359</v>
      </c>
      <c r="D395" s="234">
        <v>87.246962199999984</v>
      </c>
      <c r="E395" s="235">
        <v>31.018829499999999</v>
      </c>
    </row>
    <row r="396" spans="1:5" x14ac:dyDescent="0.25">
      <c r="A396" s="233"/>
      <c r="B396" s="233"/>
      <c r="C396" s="233" t="s">
        <v>360</v>
      </c>
      <c r="D396" s="234">
        <v>103.04164950000001</v>
      </c>
      <c r="E396" s="235">
        <v>47.442423499999997</v>
      </c>
    </row>
    <row r="397" spans="1:5" x14ac:dyDescent="0.25">
      <c r="A397" s="233"/>
      <c r="B397" s="233"/>
      <c r="C397" s="233" t="s">
        <v>361</v>
      </c>
      <c r="D397" s="234">
        <v>25.060952999999998</v>
      </c>
      <c r="E397" s="235">
        <v>16.780529999999999</v>
      </c>
    </row>
    <row r="398" spans="1:5" x14ac:dyDescent="0.25">
      <c r="A398" s="233"/>
      <c r="B398" s="233"/>
      <c r="C398" s="233"/>
      <c r="D398" s="234"/>
      <c r="E398" s="235"/>
    </row>
    <row r="399" spans="1:5" x14ac:dyDescent="0.25">
      <c r="A399" s="233" t="s">
        <v>429</v>
      </c>
      <c r="B399" s="233"/>
      <c r="C399" s="233" t="s">
        <v>345</v>
      </c>
      <c r="D399" s="234">
        <v>24459.599999999999</v>
      </c>
      <c r="E399" s="235">
        <v>0</v>
      </c>
    </row>
    <row r="400" spans="1:5" x14ac:dyDescent="0.25">
      <c r="A400" s="233"/>
      <c r="B400" s="233"/>
      <c r="C400" s="233"/>
      <c r="D400" s="234"/>
      <c r="E400" s="235"/>
    </row>
    <row r="401" spans="1:5" x14ac:dyDescent="0.25">
      <c r="A401" s="233" t="s">
        <v>430</v>
      </c>
      <c r="B401" s="233" t="s">
        <v>345</v>
      </c>
      <c r="C401" s="233" t="s">
        <v>350</v>
      </c>
      <c r="D401" s="234">
        <v>159200.97252000001</v>
      </c>
      <c r="E401" s="235">
        <v>35516.203999999998</v>
      </c>
    </row>
    <row r="402" spans="1:5" x14ac:dyDescent="0.25">
      <c r="A402" s="233"/>
      <c r="B402" s="233" t="s">
        <v>346</v>
      </c>
      <c r="C402" s="233" t="s">
        <v>305</v>
      </c>
      <c r="D402" s="234">
        <v>4059.3716199999999</v>
      </c>
      <c r="E402" s="235">
        <v>4001.9695000000002</v>
      </c>
    </row>
    <row r="403" spans="1:5" x14ac:dyDescent="0.25">
      <c r="A403" s="233"/>
      <c r="B403" s="233"/>
      <c r="C403" s="233" t="s">
        <v>345</v>
      </c>
      <c r="D403" s="234">
        <v>450743.57747000019</v>
      </c>
      <c r="E403" s="235">
        <v>51887.972499999996</v>
      </c>
    </row>
    <row r="404" spans="1:5" x14ac:dyDescent="0.25">
      <c r="A404" s="233"/>
      <c r="B404" s="233"/>
      <c r="C404" s="233" t="s">
        <v>352</v>
      </c>
      <c r="D404" s="234">
        <v>19897.485065000001</v>
      </c>
      <c r="E404" s="235">
        <v>2495.0574999999999</v>
      </c>
    </row>
    <row r="405" spans="1:5" x14ac:dyDescent="0.25">
      <c r="A405" s="233"/>
      <c r="B405" s="233"/>
      <c r="C405" s="233" t="s">
        <v>372</v>
      </c>
      <c r="D405" s="234">
        <v>2010.7250300000001</v>
      </c>
      <c r="E405" s="235">
        <v>998.02300000000002</v>
      </c>
    </row>
    <row r="406" spans="1:5" x14ac:dyDescent="0.25">
      <c r="A406" s="233"/>
      <c r="B406" s="233"/>
      <c r="C406" s="233" t="s">
        <v>344</v>
      </c>
      <c r="D406" s="234">
        <v>6995.5924999999997</v>
      </c>
      <c r="E406" s="235">
        <v>0</v>
      </c>
    </row>
    <row r="407" spans="1:5" x14ac:dyDescent="0.25">
      <c r="A407" s="233"/>
      <c r="B407" s="233"/>
      <c r="C407" s="233" t="s">
        <v>365</v>
      </c>
      <c r="D407" s="234">
        <v>33126.805489999999</v>
      </c>
      <c r="E407" s="235">
        <v>13972.322</v>
      </c>
    </row>
    <row r="408" spans="1:5" x14ac:dyDescent="0.25">
      <c r="A408" s="233"/>
      <c r="B408" s="233"/>
      <c r="C408" s="233" t="s">
        <v>431</v>
      </c>
      <c r="D408" s="234">
        <v>186807.11022000006</v>
      </c>
      <c r="E408" s="235">
        <v>189424.05800000002</v>
      </c>
    </row>
    <row r="409" spans="1:5" x14ac:dyDescent="0.25">
      <c r="A409" s="233"/>
      <c r="B409" s="233"/>
      <c r="C409" s="233" t="s">
        <v>432</v>
      </c>
      <c r="D409" s="234">
        <v>23005.610070000002</v>
      </c>
      <c r="E409" s="235">
        <v>0</v>
      </c>
    </row>
    <row r="410" spans="1:5" x14ac:dyDescent="0.25">
      <c r="A410" s="233"/>
      <c r="B410" s="233"/>
      <c r="C410" s="233" t="s">
        <v>433</v>
      </c>
      <c r="D410" s="234">
        <v>0</v>
      </c>
      <c r="E410" s="235">
        <v>95038.1</v>
      </c>
    </row>
    <row r="411" spans="1:5" x14ac:dyDescent="0.25">
      <c r="A411" s="233"/>
      <c r="B411" s="233"/>
      <c r="C411" s="233" t="s">
        <v>346</v>
      </c>
      <c r="D411" s="234">
        <v>63644.143830000001</v>
      </c>
      <c r="E411" s="235">
        <v>23491.115000000005</v>
      </c>
    </row>
    <row r="412" spans="1:5" x14ac:dyDescent="0.25">
      <c r="A412" s="233"/>
      <c r="B412" s="233"/>
      <c r="C412" s="233" t="s">
        <v>434</v>
      </c>
      <c r="D412" s="234">
        <v>6975.4110499999997</v>
      </c>
      <c r="E412" s="235">
        <v>68268.328500000003</v>
      </c>
    </row>
    <row r="413" spans="1:5" x14ac:dyDescent="0.25">
      <c r="A413" s="233"/>
      <c r="B413" s="233"/>
      <c r="C413" s="233" t="s">
        <v>435</v>
      </c>
      <c r="D413" s="234">
        <v>14443.520330000003</v>
      </c>
      <c r="E413" s="235">
        <v>0</v>
      </c>
    </row>
    <row r="414" spans="1:5" x14ac:dyDescent="0.25">
      <c r="A414" s="233"/>
      <c r="B414" s="233"/>
      <c r="C414" s="233" t="s">
        <v>436</v>
      </c>
      <c r="D414" s="234">
        <v>116921.03662000001</v>
      </c>
      <c r="E414" s="235">
        <v>77135.737499999988</v>
      </c>
    </row>
    <row r="415" spans="1:5" x14ac:dyDescent="0.25">
      <c r="A415" s="233"/>
      <c r="B415" s="233"/>
      <c r="C415" s="233" t="s">
        <v>437</v>
      </c>
      <c r="D415" s="234">
        <v>22592.500529999998</v>
      </c>
      <c r="E415" s="235">
        <v>10022.040000000001</v>
      </c>
    </row>
    <row r="416" spans="1:5" x14ac:dyDescent="0.25">
      <c r="A416" s="233"/>
      <c r="B416" s="233"/>
      <c r="C416" s="233" t="s">
        <v>438</v>
      </c>
      <c r="D416" s="234">
        <v>6023.2601099999993</v>
      </c>
      <c r="E416" s="235">
        <v>38140.506500000003</v>
      </c>
    </row>
    <row r="417" spans="1:5" x14ac:dyDescent="0.25">
      <c r="A417" s="233"/>
      <c r="B417" s="233"/>
      <c r="C417" s="233" t="s">
        <v>376</v>
      </c>
      <c r="D417" s="234">
        <v>24771.826864999999</v>
      </c>
      <c r="E417" s="235">
        <v>22504.434999999998</v>
      </c>
    </row>
    <row r="418" spans="1:5" x14ac:dyDescent="0.25">
      <c r="A418" s="233"/>
      <c r="B418" s="233"/>
      <c r="C418" s="233" t="s">
        <v>439</v>
      </c>
      <c r="D418" s="234">
        <v>501.41903000000002</v>
      </c>
      <c r="E418" s="235">
        <v>500.88549999999998</v>
      </c>
    </row>
    <row r="419" spans="1:5" x14ac:dyDescent="0.25">
      <c r="A419" s="233"/>
      <c r="B419" s="233"/>
      <c r="C419" s="233" t="s">
        <v>347</v>
      </c>
      <c r="D419" s="234">
        <v>13303.046219999998</v>
      </c>
      <c r="E419" s="235">
        <v>3503.5330000000004</v>
      </c>
    </row>
    <row r="420" spans="1:5" x14ac:dyDescent="0.25">
      <c r="A420" s="233"/>
      <c r="B420" s="233"/>
      <c r="C420" s="233" t="s">
        <v>348</v>
      </c>
      <c r="D420" s="234">
        <v>20259.500889999999</v>
      </c>
      <c r="E420" s="235">
        <v>9980.23</v>
      </c>
    </row>
    <row r="421" spans="1:5" x14ac:dyDescent="0.25">
      <c r="A421" s="233"/>
      <c r="B421" s="233"/>
      <c r="C421" s="233"/>
      <c r="D421" s="234"/>
      <c r="E421" s="235"/>
    </row>
    <row r="422" spans="1:5" x14ac:dyDescent="0.25">
      <c r="A422" s="233" t="s">
        <v>440</v>
      </c>
      <c r="B422" s="233" t="s">
        <v>344</v>
      </c>
      <c r="C422" s="233" t="s">
        <v>350</v>
      </c>
      <c r="D422" s="234">
        <v>9821.9699999999993</v>
      </c>
      <c r="E422" s="235">
        <v>0</v>
      </c>
    </row>
    <row r="423" spans="1:5" x14ac:dyDescent="0.25">
      <c r="A423" s="233"/>
      <c r="B423" s="233"/>
      <c r="C423" s="233" t="s">
        <v>345</v>
      </c>
      <c r="D423" s="234">
        <v>93434.512500000012</v>
      </c>
      <c r="E423" s="235">
        <v>19745.919999999998</v>
      </c>
    </row>
    <row r="424" spans="1:5" x14ac:dyDescent="0.25">
      <c r="A424" s="233"/>
      <c r="B424" s="233"/>
      <c r="C424" s="233" t="s">
        <v>354</v>
      </c>
      <c r="D424" s="234">
        <v>45.855400299999985</v>
      </c>
      <c r="E424" s="235">
        <v>0</v>
      </c>
    </row>
    <row r="425" spans="1:5" x14ac:dyDescent="0.25">
      <c r="A425" s="233"/>
      <c r="B425" s="233"/>
      <c r="C425" s="233"/>
      <c r="D425" s="234"/>
      <c r="E425" s="235"/>
    </row>
    <row r="426" spans="1:5" x14ac:dyDescent="0.25">
      <c r="A426" s="233" t="s">
        <v>441</v>
      </c>
      <c r="B426" s="233" t="s">
        <v>424</v>
      </c>
      <c r="C426" s="233" t="s">
        <v>354</v>
      </c>
      <c r="D426" s="234">
        <v>34.40254580000002</v>
      </c>
      <c r="E426" s="235">
        <v>27.887435999999997</v>
      </c>
    </row>
    <row r="427" spans="1:5" x14ac:dyDescent="0.25">
      <c r="A427" s="233"/>
      <c r="B427" s="233"/>
      <c r="C427" s="233" t="s">
        <v>357</v>
      </c>
      <c r="D427" s="234">
        <v>11.3644078</v>
      </c>
      <c r="E427" s="235">
        <v>0</v>
      </c>
    </row>
    <row r="428" spans="1:5" x14ac:dyDescent="0.25">
      <c r="A428" s="233"/>
      <c r="B428" s="233"/>
      <c r="C428" s="233" t="s">
        <v>358</v>
      </c>
      <c r="D428" s="234">
        <v>133.54893299999992</v>
      </c>
      <c r="E428" s="235">
        <v>0</v>
      </c>
    </row>
    <row r="429" spans="1:5" x14ac:dyDescent="0.25">
      <c r="A429" s="233"/>
      <c r="B429" s="233"/>
      <c r="C429" s="233"/>
      <c r="D429" s="234"/>
      <c r="E429" s="235"/>
    </row>
    <row r="430" spans="1:5" x14ac:dyDescent="0.25">
      <c r="A430" s="233" t="s">
        <v>442</v>
      </c>
      <c r="B430" s="233" t="s">
        <v>344</v>
      </c>
      <c r="C430" s="233" t="s">
        <v>346</v>
      </c>
      <c r="D430" s="234">
        <v>4873.54</v>
      </c>
      <c r="E430" s="235">
        <v>0</v>
      </c>
    </row>
    <row r="431" spans="1:5" x14ac:dyDescent="0.25">
      <c r="A431" s="233"/>
      <c r="B431" s="233"/>
      <c r="C431" s="233" t="s">
        <v>347</v>
      </c>
      <c r="D431" s="234">
        <v>3435.741</v>
      </c>
      <c r="E431" s="235">
        <v>996.2120000000001</v>
      </c>
    </row>
    <row r="432" spans="1:5" x14ac:dyDescent="0.25">
      <c r="A432" s="233"/>
      <c r="B432" s="233"/>
      <c r="C432" s="233" t="s">
        <v>348</v>
      </c>
      <c r="D432" s="234">
        <v>7496.1990000000005</v>
      </c>
      <c r="E432" s="235">
        <v>7465.5240000000003</v>
      </c>
    </row>
    <row r="433" spans="1:5" x14ac:dyDescent="0.25">
      <c r="A433" s="233"/>
      <c r="B433" s="233"/>
      <c r="C433" s="233"/>
      <c r="D433" s="234"/>
      <c r="E433" s="235"/>
    </row>
    <row r="434" spans="1:5" x14ac:dyDescent="0.25">
      <c r="A434" s="233" t="s">
        <v>443</v>
      </c>
      <c r="B434" s="233" t="s">
        <v>344</v>
      </c>
      <c r="C434" s="233" t="s">
        <v>348</v>
      </c>
      <c r="D434" s="234">
        <v>2500</v>
      </c>
      <c r="E434" s="235">
        <v>2492.875</v>
      </c>
    </row>
    <row r="435" spans="1:5" x14ac:dyDescent="0.25">
      <c r="A435" s="233"/>
      <c r="B435" s="233"/>
      <c r="C435" s="233"/>
      <c r="D435" s="234"/>
      <c r="E435" s="235"/>
    </row>
    <row r="436" spans="1:5" x14ac:dyDescent="0.25">
      <c r="A436" s="233" t="s">
        <v>444</v>
      </c>
      <c r="B436" s="233" t="s">
        <v>344</v>
      </c>
      <c r="C436" s="233" t="s">
        <v>350</v>
      </c>
      <c r="D436" s="234">
        <v>11787.417987899998</v>
      </c>
      <c r="E436" s="235">
        <v>2838.4965000000002</v>
      </c>
    </row>
    <row r="437" spans="1:5" x14ac:dyDescent="0.25">
      <c r="A437" s="233"/>
      <c r="B437" s="233" t="s">
        <v>347</v>
      </c>
      <c r="C437" s="233" t="s">
        <v>353</v>
      </c>
      <c r="D437" s="234">
        <v>56.937479299999978</v>
      </c>
      <c r="E437" s="235">
        <v>63.725947499999997</v>
      </c>
    </row>
    <row r="438" spans="1:5" x14ac:dyDescent="0.25">
      <c r="A438" s="233"/>
      <c r="B438" s="233" t="s">
        <v>424</v>
      </c>
      <c r="C438" s="233" t="s">
        <v>361</v>
      </c>
      <c r="D438" s="234">
        <v>36.8047282</v>
      </c>
      <c r="E438" s="235">
        <v>27.134444999999999</v>
      </c>
    </row>
    <row r="439" spans="1:5" x14ac:dyDescent="0.25">
      <c r="A439" s="233"/>
      <c r="B439" s="233"/>
      <c r="C439" s="233"/>
      <c r="D439" s="234"/>
      <c r="E439" s="235"/>
    </row>
    <row r="440" spans="1:5" x14ac:dyDescent="0.25">
      <c r="A440" s="233" t="s">
        <v>445</v>
      </c>
      <c r="B440" s="233" t="s">
        <v>345</v>
      </c>
      <c r="C440" s="233" t="s">
        <v>350</v>
      </c>
      <c r="D440" s="234">
        <v>67204.145113299965</v>
      </c>
      <c r="E440" s="235">
        <v>28764.5314</v>
      </c>
    </row>
    <row r="441" spans="1:5" x14ac:dyDescent="0.25">
      <c r="A441" s="233"/>
      <c r="B441" s="233"/>
      <c r="C441" s="233" t="s">
        <v>305</v>
      </c>
      <c r="D441" s="234">
        <v>0</v>
      </c>
      <c r="E441" s="235">
        <v>2349.6772000000001</v>
      </c>
    </row>
    <row r="442" spans="1:5" x14ac:dyDescent="0.25">
      <c r="A442" s="233"/>
      <c r="B442" s="233"/>
      <c r="C442" s="233" t="s">
        <v>345</v>
      </c>
      <c r="D442" s="234">
        <v>37007.730629999998</v>
      </c>
      <c r="E442" s="235">
        <v>0</v>
      </c>
    </row>
    <row r="443" spans="1:5" x14ac:dyDescent="0.25">
      <c r="A443" s="233"/>
      <c r="B443" s="233"/>
      <c r="C443" s="233" t="s">
        <v>351</v>
      </c>
      <c r="D443" s="234">
        <v>3614.4904244999998</v>
      </c>
      <c r="E443" s="235">
        <v>0</v>
      </c>
    </row>
    <row r="444" spans="1:5" x14ac:dyDescent="0.25">
      <c r="A444" s="233"/>
      <c r="B444" s="233"/>
      <c r="C444" s="233" t="s">
        <v>352</v>
      </c>
      <c r="D444" s="234">
        <v>9107.8126692999995</v>
      </c>
      <c r="E444" s="235">
        <v>4584.8688929999998</v>
      </c>
    </row>
    <row r="445" spans="1:5" x14ac:dyDescent="0.25">
      <c r="A445" s="233"/>
      <c r="B445" s="233"/>
      <c r="C445" s="233" t="s">
        <v>363</v>
      </c>
      <c r="D445" s="234">
        <v>1176.9740518000001</v>
      </c>
      <c r="E445" s="235">
        <v>0</v>
      </c>
    </row>
    <row r="446" spans="1:5" x14ac:dyDescent="0.25">
      <c r="A446" s="233"/>
      <c r="B446" s="233"/>
      <c r="C446" s="233" t="s">
        <v>372</v>
      </c>
      <c r="D446" s="234">
        <v>883.4519894</v>
      </c>
      <c r="E446" s="235">
        <v>121.69828800000001</v>
      </c>
    </row>
    <row r="447" spans="1:5" x14ac:dyDescent="0.25">
      <c r="A447" s="233"/>
      <c r="B447" s="233"/>
      <c r="C447" s="233" t="s">
        <v>365</v>
      </c>
      <c r="D447" s="234">
        <v>717.66237000000001</v>
      </c>
      <c r="E447" s="235">
        <v>0</v>
      </c>
    </row>
    <row r="448" spans="1:5" x14ac:dyDescent="0.25">
      <c r="A448" s="233"/>
      <c r="B448" s="233"/>
      <c r="C448" s="233" t="s">
        <v>431</v>
      </c>
      <c r="D448" s="234">
        <v>8543.4326099999998</v>
      </c>
      <c r="E448" s="235">
        <v>254373.24049999999</v>
      </c>
    </row>
    <row r="449" spans="1:5" x14ac:dyDescent="0.25">
      <c r="A449" s="233"/>
      <c r="B449" s="233"/>
      <c r="C449" s="233" t="s">
        <v>432</v>
      </c>
      <c r="D449" s="234">
        <v>37269.585649999994</v>
      </c>
      <c r="E449" s="235">
        <v>0</v>
      </c>
    </row>
    <row r="450" spans="1:5" x14ac:dyDescent="0.25">
      <c r="A450" s="233"/>
      <c r="B450" s="233"/>
      <c r="C450" s="233" t="s">
        <v>433</v>
      </c>
      <c r="D450" s="234">
        <v>1988.17803</v>
      </c>
      <c r="E450" s="235">
        <v>167281.58549999999</v>
      </c>
    </row>
    <row r="451" spans="1:5" x14ac:dyDescent="0.25">
      <c r="A451" s="233"/>
      <c r="B451" s="233"/>
      <c r="C451" s="233" t="s">
        <v>346</v>
      </c>
      <c r="D451" s="234">
        <v>7166.4349999999995</v>
      </c>
      <c r="E451" s="235">
        <v>0</v>
      </c>
    </row>
    <row r="452" spans="1:5" x14ac:dyDescent="0.25">
      <c r="A452" s="233"/>
      <c r="B452" s="233"/>
      <c r="C452" s="233" t="s">
        <v>434</v>
      </c>
      <c r="D452" s="234">
        <v>0</v>
      </c>
      <c r="E452" s="235">
        <v>142431.97500000001</v>
      </c>
    </row>
    <row r="453" spans="1:5" x14ac:dyDescent="0.25">
      <c r="A453" s="233"/>
      <c r="B453" s="233"/>
      <c r="C453" s="233" t="s">
        <v>435</v>
      </c>
      <c r="D453" s="234">
        <v>4514.2697900000003</v>
      </c>
      <c r="E453" s="235">
        <v>0</v>
      </c>
    </row>
    <row r="454" spans="1:5" x14ac:dyDescent="0.25">
      <c r="A454" s="233"/>
      <c r="B454" s="233"/>
      <c r="C454" s="233" t="s">
        <v>353</v>
      </c>
      <c r="D454" s="234">
        <v>94.257313600000003</v>
      </c>
      <c r="E454" s="235">
        <v>42.649929</v>
      </c>
    </row>
    <row r="455" spans="1:5" x14ac:dyDescent="0.25">
      <c r="A455" s="233"/>
      <c r="B455" s="233"/>
      <c r="C455" s="233" t="s">
        <v>436</v>
      </c>
      <c r="D455" s="234">
        <v>50009.782149999999</v>
      </c>
      <c r="E455" s="235">
        <v>39961.519999999997</v>
      </c>
    </row>
    <row r="456" spans="1:5" x14ac:dyDescent="0.25">
      <c r="A456" s="233"/>
      <c r="B456" s="233"/>
      <c r="C456" s="233" t="s">
        <v>437</v>
      </c>
      <c r="D456" s="234">
        <v>2474.1899699999999</v>
      </c>
      <c r="E456" s="235">
        <v>11714.7389</v>
      </c>
    </row>
    <row r="457" spans="1:5" x14ac:dyDescent="0.25">
      <c r="A457" s="233"/>
      <c r="B457" s="233"/>
      <c r="C457" s="233" t="s">
        <v>385</v>
      </c>
      <c r="D457" s="234">
        <v>1828.7099754000005</v>
      </c>
      <c r="E457" s="235">
        <v>0</v>
      </c>
    </row>
    <row r="458" spans="1:5" x14ac:dyDescent="0.25">
      <c r="A458" s="233"/>
      <c r="B458" s="233"/>
      <c r="C458" s="233" t="s">
        <v>381</v>
      </c>
      <c r="D458" s="234">
        <v>695.39606449999974</v>
      </c>
      <c r="E458" s="235">
        <v>383.87376900000004</v>
      </c>
    </row>
    <row r="459" spans="1:5" x14ac:dyDescent="0.25">
      <c r="A459" s="233"/>
      <c r="B459" s="233"/>
      <c r="C459" s="233" t="s">
        <v>438</v>
      </c>
      <c r="D459" s="234">
        <v>5555.1498899999997</v>
      </c>
      <c r="E459" s="235">
        <v>78089.62000000001</v>
      </c>
    </row>
    <row r="460" spans="1:5" x14ac:dyDescent="0.25">
      <c r="A460" s="233"/>
      <c r="B460" s="233"/>
      <c r="C460" s="233" t="s">
        <v>376</v>
      </c>
      <c r="D460" s="234">
        <v>2207.9698543999998</v>
      </c>
      <c r="E460" s="235">
        <v>0</v>
      </c>
    </row>
    <row r="461" spans="1:5" x14ac:dyDescent="0.25">
      <c r="A461" s="233"/>
      <c r="B461" s="233"/>
      <c r="C461" s="233" t="s">
        <v>368</v>
      </c>
      <c r="D461" s="234">
        <v>88.484442000000001</v>
      </c>
      <c r="E461" s="235">
        <v>0</v>
      </c>
    </row>
    <row r="462" spans="1:5" x14ac:dyDescent="0.25">
      <c r="A462" s="233"/>
      <c r="B462" s="233"/>
      <c r="C462" s="233" t="s">
        <v>356</v>
      </c>
      <c r="D462" s="234">
        <v>4398.9719118000003</v>
      </c>
      <c r="E462" s="235">
        <v>0</v>
      </c>
    </row>
    <row r="463" spans="1:5" x14ac:dyDescent="0.25">
      <c r="A463" s="233"/>
      <c r="B463" s="233"/>
      <c r="C463" s="233" t="s">
        <v>357</v>
      </c>
      <c r="D463" s="234">
        <v>65.265436100000002</v>
      </c>
      <c r="E463" s="235">
        <v>0</v>
      </c>
    </row>
    <row r="464" spans="1:5" x14ac:dyDescent="0.25">
      <c r="A464" s="233"/>
      <c r="B464" s="233"/>
      <c r="C464" s="233" t="s">
        <v>358</v>
      </c>
      <c r="D464" s="234">
        <v>851.10771850000003</v>
      </c>
      <c r="E464" s="235">
        <v>0</v>
      </c>
    </row>
    <row r="465" spans="1:5" x14ac:dyDescent="0.25">
      <c r="A465" s="233"/>
      <c r="B465" s="233"/>
      <c r="C465" s="233" t="s">
        <v>439</v>
      </c>
      <c r="D465" s="234">
        <v>503.46800000000002</v>
      </c>
      <c r="E465" s="235">
        <v>501.55500000000001</v>
      </c>
    </row>
    <row r="466" spans="1:5" x14ac:dyDescent="0.25">
      <c r="A466" s="233"/>
      <c r="B466" s="233"/>
      <c r="C466" s="233" t="s">
        <v>347</v>
      </c>
      <c r="D466" s="234">
        <v>7537.3301200000005</v>
      </c>
      <c r="E466" s="235">
        <v>2473.84</v>
      </c>
    </row>
    <row r="467" spans="1:5" x14ac:dyDescent="0.25">
      <c r="A467" s="233"/>
      <c r="B467" s="233"/>
      <c r="C467" s="233" t="s">
        <v>361</v>
      </c>
      <c r="D467" s="234">
        <v>23.141965900000002</v>
      </c>
      <c r="E467" s="235">
        <v>18.147348000000001</v>
      </c>
    </row>
    <row r="468" spans="1:5" x14ac:dyDescent="0.25">
      <c r="A468" s="233"/>
      <c r="B468" s="233"/>
      <c r="C468" s="233" t="s">
        <v>348</v>
      </c>
      <c r="D468" s="234">
        <v>4992.02016</v>
      </c>
      <c r="E468" s="235">
        <v>4918.8149999999996</v>
      </c>
    </row>
    <row r="469" spans="1:5" x14ac:dyDescent="0.25">
      <c r="A469" s="233"/>
      <c r="B469" s="233"/>
      <c r="C469" s="233"/>
      <c r="D469" s="234"/>
      <c r="E469" s="235"/>
    </row>
    <row r="470" spans="1:5" x14ac:dyDescent="0.25">
      <c r="A470" s="233" t="s">
        <v>446</v>
      </c>
      <c r="B470" s="233" t="s">
        <v>406</v>
      </c>
      <c r="C470" s="233" t="s">
        <v>350</v>
      </c>
      <c r="D470" s="234">
        <v>374724.2431115997</v>
      </c>
      <c r="E470" s="235">
        <v>16637.482</v>
      </c>
    </row>
    <row r="471" spans="1:5" x14ac:dyDescent="0.25">
      <c r="A471" s="233"/>
      <c r="B471" s="233" t="s">
        <v>397</v>
      </c>
      <c r="C471" s="233" t="s">
        <v>345</v>
      </c>
      <c r="D471" s="234">
        <v>148434.40492999999</v>
      </c>
      <c r="E471" s="235">
        <v>0</v>
      </c>
    </row>
    <row r="472" spans="1:5" x14ac:dyDescent="0.25">
      <c r="A472" s="233"/>
      <c r="B472" s="233" t="s">
        <v>344</v>
      </c>
      <c r="C472" s="233" t="s">
        <v>371</v>
      </c>
      <c r="D472" s="234">
        <v>5673.6844824999989</v>
      </c>
      <c r="E472" s="235">
        <v>7851.1444339999998</v>
      </c>
    </row>
    <row r="473" spans="1:5" x14ac:dyDescent="0.25">
      <c r="A473" s="233"/>
      <c r="B473" s="233" t="s">
        <v>347</v>
      </c>
      <c r="C473" s="233" t="s">
        <v>352</v>
      </c>
      <c r="D473" s="234">
        <v>64255.430457000009</v>
      </c>
      <c r="E473" s="235">
        <v>54201.906020000002</v>
      </c>
    </row>
    <row r="474" spans="1:5" x14ac:dyDescent="0.25">
      <c r="A474" s="233"/>
      <c r="B474" s="233" t="s">
        <v>345</v>
      </c>
      <c r="C474" s="233" t="s">
        <v>363</v>
      </c>
      <c r="D474" s="234">
        <v>8534.2726794999999</v>
      </c>
      <c r="E474" s="235">
        <v>10178.953941</v>
      </c>
    </row>
    <row r="475" spans="1:5" x14ac:dyDescent="0.25">
      <c r="A475" s="233"/>
      <c r="B475" s="233" t="s">
        <v>346</v>
      </c>
      <c r="C475" s="233" t="s">
        <v>372</v>
      </c>
      <c r="D475" s="234">
        <v>6258.8731523000006</v>
      </c>
      <c r="E475" s="235">
        <v>4942.2056890000003</v>
      </c>
    </row>
    <row r="476" spans="1:5" x14ac:dyDescent="0.25">
      <c r="A476" s="233"/>
      <c r="B476" s="233"/>
      <c r="C476" s="233" t="s">
        <v>365</v>
      </c>
      <c r="D476" s="234">
        <v>7981.5808783000002</v>
      </c>
      <c r="E476" s="235">
        <v>9205.9703410000002</v>
      </c>
    </row>
    <row r="477" spans="1:5" x14ac:dyDescent="0.25">
      <c r="A477" s="233"/>
      <c r="B477" s="233"/>
      <c r="C477" s="233" t="s">
        <v>373</v>
      </c>
      <c r="D477" s="234">
        <v>8418.3502355000001</v>
      </c>
      <c r="E477" s="235">
        <v>10682.056345000001</v>
      </c>
    </row>
    <row r="478" spans="1:5" x14ac:dyDescent="0.25">
      <c r="A478" s="233"/>
      <c r="B478" s="233"/>
      <c r="C478" s="233" t="s">
        <v>375</v>
      </c>
      <c r="D478" s="234">
        <v>2342.1329512000025</v>
      </c>
      <c r="E478" s="235">
        <v>2204.2916580000001</v>
      </c>
    </row>
    <row r="479" spans="1:5" x14ac:dyDescent="0.25">
      <c r="A479" s="233"/>
      <c r="B479" s="233"/>
      <c r="C479" s="233" t="s">
        <v>353</v>
      </c>
      <c r="D479" s="234">
        <v>1077.1502375999994</v>
      </c>
      <c r="E479" s="235">
        <v>1015.894327</v>
      </c>
    </row>
    <row r="480" spans="1:5" x14ac:dyDescent="0.25">
      <c r="A480" s="233"/>
      <c r="B480" s="233"/>
      <c r="C480" s="233" t="s">
        <v>376</v>
      </c>
      <c r="D480" s="234">
        <v>9675.8353721999993</v>
      </c>
      <c r="E480" s="235">
        <v>5113.5394999999999</v>
      </c>
    </row>
    <row r="481" spans="1:5" x14ac:dyDescent="0.25">
      <c r="A481" s="233"/>
      <c r="B481" s="233"/>
      <c r="C481" s="233" t="s">
        <v>355</v>
      </c>
      <c r="D481" s="234">
        <v>8060.5201821999999</v>
      </c>
      <c r="E481" s="235">
        <v>5752.6042670000006</v>
      </c>
    </row>
    <row r="482" spans="1:5" x14ac:dyDescent="0.25">
      <c r="A482" s="233"/>
      <c r="B482" s="233"/>
      <c r="C482" s="233" t="s">
        <v>368</v>
      </c>
      <c r="D482" s="234">
        <v>872.35789940000006</v>
      </c>
      <c r="E482" s="235">
        <v>2079.940591</v>
      </c>
    </row>
    <row r="483" spans="1:5" x14ac:dyDescent="0.25">
      <c r="A483" s="233"/>
      <c r="B483" s="233"/>
      <c r="C483" s="233" t="s">
        <v>393</v>
      </c>
      <c r="D483" s="234">
        <v>2822.0852903</v>
      </c>
      <c r="E483" s="235">
        <v>5806.5484129999995</v>
      </c>
    </row>
    <row r="484" spans="1:5" x14ac:dyDescent="0.25">
      <c r="A484" s="233"/>
      <c r="B484" s="233"/>
      <c r="C484" s="233" t="s">
        <v>377</v>
      </c>
      <c r="D484" s="234">
        <v>985.06821259999992</v>
      </c>
      <c r="E484" s="235">
        <v>354.332674</v>
      </c>
    </row>
    <row r="485" spans="1:5" x14ac:dyDescent="0.25">
      <c r="A485" s="233"/>
      <c r="B485" s="233"/>
      <c r="C485" s="233" t="s">
        <v>356</v>
      </c>
      <c r="D485" s="234">
        <v>1626.7333934000001</v>
      </c>
      <c r="E485" s="235">
        <v>1565.522549</v>
      </c>
    </row>
    <row r="486" spans="1:5" x14ac:dyDescent="0.25">
      <c r="A486" s="233"/>
      <c r="B486" s="233"/>
      <c r="C486" s="233" t="s">
        <v>361</v>
      </c>
      <c r="D486" s="234">
        <v>483.36167520000004</v>
      </c>
      <c r="E486" s="235">
        <v>432.22511799999995</v>
      </c>
    </row>
    <row r="487" spans="1:5" x14ac:dyDescent="0.25">
      <c r="A487" s="233"/>
      <c r="B487" s="233"/>
      <c r="C487" s="233" t="s">
        <v>378</v>
      </c>
      <c r="D487" s="234">
        <v>150.62665329999999</v>
      </c>
      <c r="E487" s="235">
        <v>129.68635</v>
      </c>
    </row>
    <row r="488" spans="1:5" x14ac:dyDescent="0.25">
      <c r="A488" s="233"/>
      <c r="B488" s="233"/>
      <c r="C488" s="233" t="s">
        <v>425</v>
      </c>
      <c r="D488" s="234">
        <v>167.68154679999998</v>
      </c>
      <c r="E488" s="235">
        <v>143.9826175</v>
      </c>
    </row>
    <row r="489" spans="1:5" x14ac:dyDescent="0.25">
      <c r="A489" s="233"/>
      <c r="B489" s="233"/>
      <c r="C489" s="233" t="s">
        <v>348</v>
      </c>
      <c r="D489" s="234">
        <v>4667.7501849999999</v>
      </c>
      <c r="E489" s="235">
        <v>3359.75</v>
      </c>
    </row>
    <row r="490" spans="1:5" x14ac:dyDescent="0.25">
      <c r="A490" s="233"/>
      <c r="B490" s="233"/>
      <c r="C490" s="233"/>
      <c r="D490" s="234"/>
      <c r="E490" s="235"/>
    </row>
    <row r="491" spans="1:5" x14ac:dyDescent="0.25">
      <c r="A491" s="236" t="s">
        <v>447</v>
      </c>
      <c r="B491" s="233"/>
      <c r="C491" s="233" t="s">
        <v>345</v>
      </c>
      <c r="D491" s="234">
        <v>96143.89</v>
      </c>
      <c r="E491" s="235">
        <v>0</v>
      </c>
    </row>
    <row r="492" spans="1:5" x14ac:dyDescent="0.25">
      <c r="A492" s="233"/>
      <c r="B492" s="233"/>
      <c r="C492" s="233" t="s">
        <v>376</v>
      </c>
      <c r="D492" s="234">
        <v>2480.67</v>
      </c>
      <c r="E492" s="235">
        <v>0</v>
      </c>
    </row>
    <row r="493" spans="1:5" x14ac:dyDescent="0.25">
      <c r="A493" s="233"/>
      <c r="B493" s="233"/>
      <c r="C493" s="233"/>
      <c r="D493" s="234"/>
      <c r="E493" s="235"/>
    </row>
    <row r="494" spans="1:5" x14ac:dyDescent="0.25">
      <c r="A494" s="236" t="s">
        <v>448</v>
      </c>
      <c r="B494" s="233"/>
      <c r="C494" s="233" t="s">
        <v>345</v>
      </c>
      <c r="D494" s="234">
        <v>487986.42980999989</v>
      </c>
      <c r="E494" s="235">
        <v>24761.579999999998</v>
      </c>
    </row>
    <row r="495" spans="1:5" x14ac:dyDescent="0.25">
      <c r="A495" s="233"/>
      <c r="B495" s="233"/>
      <c r="C495" s="233" t="s">
        <v>344</v>
      </c>
      <c r="D495" s="234">
        <v>4997.13</v>
      </c>
      <c r="E495" s="235">
        <v>0</v>
      </c>
    </row>
    <row r="496" spans="1:5" x14ac:dyDescent="0.25">
      <c r="A496" s="233"/>
      <c r="B496" s="233"/>
      <c r="C496" s="233" t="s">
        <v>346</v>
      </c>
      <c r="D496" s="234">
        <v>2498.5650000000001</v>
      </c>
      <c r="E496" s="235">
        <v>0</v>
      </c>
    </row>
    <row r="497" spans="1:5" x14ac:dyDescent="0.25">
      <c r="A497" s="233"/>
      <c r="B497" s="233"/>
      <c r="C497" s="233"/>
      <c r="D497" s="234"/>
      <c r="E497" s="235"/>
    </row>
    <row r="498" spans="1:5" x14ac:dyDescent="0.25">
      <c r="A498" s="233" t="s">
        <v>449</v>
      </c>
      <c r="B498" s="233" t="s">
        <v>345</v>
      </c>
      <c r="C498" s="233" t="s">
        <v>350</v>
      </c>
      <c r="D498" s="234">
        <v>46693.468520299983</v>
      </c>
      <c r="E498" s="235">
        <v>10461.27555</v>
      </c>
    </row>
    <row r="499" spans="1:5" x14ac:dyDescent="0.25">
      <c r="A499" s="233"/>
      <c r="B499" s="233"/>
      <c r="C499" s="233" t="s">
        <v>345</v>
      </c>
      <c r="D499" s="234">
        <v>7354.2375000000002</v>
      </c>
      <c r="E499" s="235">
        <v>0</v>
      </c>
    </row>
    <row r="500" spans="1:5" x14ac:dyDescent="0.25">
      <c r="A500" s="233"/>
      <c r="B500" s="233"/>
      <c r="C500" s="233" t="s">
        <v>371</v>
      </c>
      <c r="D500" s="234">
        <v>403.78739210000003</v>
      </c>
      <c r="E500" s="235">
        <v>0</v>
      </c>
    </row>
    <row r="501" spans="1:5" x14ac:dyDescent="0.25">
      <c r="A501" s="233"/>
      <c r="B501" s="233"/>
      <c r="C501" s="233" t="s">
        <v>351</v>
      </c>
      <c r="D501" s="234">
        <v>18978.991947599992</v>
      </c>
      <c r="E501" s="235">
        <v>0</v>
      </c>
    </row>
    <row r="502" spans="1:5" x14ac:dyDescent="0.25">
      <c r="A502" s="233"/>
      <c r="B502" s="233"/>
      <c r="C502" s="233" t="s">
        <v>352</v>
      </c>
      <c r="D502" s="234">
        <v>8525.7676403000005</v>
      </c>
      <c r="E502" s="235">
        <v>5668.65</v>
      </c>
    </row>
    <row r="503" spans="1:5" x14ac:dyDescent="0.25">
      <c r="A503" s="233"/>
      <c r="B503" s="233"/>
      <c r="C503" s="233" t="s">
        <v>363</v>
      </c>
      <c r="D503" s="234">
        <v>2318.6630580999999</v>
      </c>
      <c r="E503" s="235">
        <v>5798.2876649999998</v>
      </c>
    </row>
    <row r="504" spans="1:5" x14ac:dyDescent="0.25">
      <c r="A504" s="233"/>
      <c r="B504" s="233"/>
      <c r="C504" s="233" t="s">
        <v>372</v>
      </c>
      <c r="D504" s="234">
        <v>575.01110649999998</v>
      </c>
      <c r="E504" s="235">
        <v>328.72065300000003</v>
      </c>
    </row>
    <row r="505" spans="1:5" x14ac:dyDescent="0.25">
      <c r="A505" s="233"/>
      <c r="B505" s="233"/>
      <c r="C505" s="233" t="s">
        <v>365</v>
      </c>
      <c r="D505" s="234">
        <v>548.15199419999999</v>
      </c>
      <c r="E505" s="235">
        <v>0</v>
      </c>
    </row>
    <row r="506" spans="1:5" x14ac:dyDescent="0.25">
      <c r="A506" s="233"/>
      <c r="B506" s="233"/>
      <c r="C506" s="233" t="s">
        <v>373</v>
      </c>
      <c r="D506" s="234">
        <v>2907.6410062000004</v>
      </c>
      <c r="E506" s="235">
        <v>4531.1263650000001</v>
      </c>
    </row>
    <row r="507" spans="1:5" x14ac:dyDescent="0.25">
      <c r="A507" s="233"/>
      <c r="B507" s="233"/>
      <c r="C507" s="233" t="s">
        <v>375</v>
      </c>
      <c r="D507" s="234">
        <v>246.24094330000025</v>
      </c>
      <c r="E507" s="235">
        <v>296.60993100000002</v>
      </c>
    </row>
    <row r="508" spans="1:5" x14ac:dyDescent="0.25">
      <c r="A508" s="233"/>
      <c r="B508" s="233"/>
      <c r="C508" s="233" t="s">
        <v>353</v>
      </c>
      <c r="D508" s="234">
        <v>108.53788419999999</v>
      </c>
      <c r="E508" s="235">
        <v>136.66679099999999</v>
      </c>
    </row>
    <row r="509" spans="1:5" x14ac:dyDescent="0.25">
      <c r="A509" s="233"/>
      <c r="B509" s="233"/>
      <c r="C509" s="233" t="s">
        <v>381</v>
      </c>
      <c r="D509" s="234">
        <v>88.846051200000019</v>
      </c>
      <c r="E509" s="235">
        <v>0</v>
      </c>
    </row>
    <row r="510" spans="1:5" x14ac:dyDescent="0.25">
      <c r="A510" s="233"/>
      <c r="B510" s="233"/>
      <c r="C510" s="233" t="s">
        <v>376</v>
      </c>
      <c r="D510" s="234">
        <v>727.95906839999998</v>
      </c>
      <c r="E510" s="235">
        <v>395.71537499999999</v>
      </c>
    </row>
    <row r="511" spans="1:5" x14ac:dyDescent="0.25">
      <c r="A511" s="233"/>
      <c r="B511" s="233"/>
      <c r="C511" s="233" t="s">
        <v>355</v>
      </c>
      <c r="D511" s="234">
        <v>2470.2973947</v>
      </c>
      <c r="E511" s="235">
        <v>4497.8383080000003</v>
      </c>
    </row>
    <row r="512" spans="1:5" x14ac:dyDescent="0.25">
      <c r="A512" s="233"/>
      <c r="B512" s="233"/>
      <c r="C512" s="233" t="s">
        <v>368</v>
      </c>
      <c r="D512" s="234">
        <v>512.48770709999997</v>
      </c>
      <c r="E512" s="235">
        <v>515.98668599999996</v>
      </c>
    </row>
    <row r="513" spans="1:5" x14ac:dyDescent="0.25">
      <c r="A513" s="233"/>
      <c r="B513" s="233"/>
      <c r="C513" s="233" t="s">
        <v>393</v>
      </c>
      <c r="D513" s="234">
        <v>3898.3612366000007</v>
      </c>
      <c r="E513" s="235">
        <v>4379.4332910000003</v>
      </c>
    </row>
    <row r="514" spans="1:5" x14ac:dyDescent="0.25">
      <c r="A514" s="233"/>
      <c r="B514" s="233"/>
      <c r="C514" s="233" t="s">
        <v>356</v>
      </c>
      <c r="D514" s="234">
        <v>2394.5283276</v>
      </c>
      <c r="E514" s="235">
        <v>2154.3050250000001</v>
      </c>
    </row>
    <row r="515" spans="1:5" x14ac:dyDescent="0.25">
      <c r="A515" s="233"/>
      <c r="B515" s="233"/>
      <c r="C515" s="233" t="s">
        <v>361</v>
      </c>
      <c r="D515" s="234">
        <v>53.546643800000005</v>
      </c>
      <c r="E515" s="235">
        <v>58.151628000000009</v>
      </c>
    </row>
    <row r="516" spans="1:5" x14ac:dyDescent="0.25">
      <c r="A516" s="233"/>
      <c r="B516" s="233"/>
      <c r="C516" s="233" t="s">
        <v>378</v>
      </c>
      <c r="D516" s="234">
        <v>16.695892700000002</v>
      </c>
      <c r="E516" s="235">
        <v>17.450721000000001</v>
      </c>
    </row>
    <row r="517" spans="1:5" x14ac:dyDescent="0.25">
      <c r="A517" s="233"/>
      <c r="B517" s="233"/>
      <c r="C517" s="233" t="s">
        <v>394</v>
      </c>
      <c r="D517" s="234">
        <v>1418.6942575</v>
      </c>
      <c r="E517" s="235">
        <v>1155.454011</v>
      </c>
    </row>
    <row r="518" spans="1:5" x14ac:dyDescent="0.25">
      <c r="A518" s="233"/>
      <c r="B518" s="233"/>
      <c r="C518" s="233" t="s">
        <v>348</v>
      </c>
      <c r="D518" s="234">
        <v>6652.9439444999998</v>
      </c>
      <c r="E518" s="235">
        <v>5014.7930249999999</v>
      </c>
    </row>
    <row r="519" spans="1:5" x14ac:dyDescent="0.25">
      <c r="A519" s="233"/>
      <c r="B519" s="233"/>
      <c r="C519" s="233"/>
      <c r="D519" s="234"/>
      <c r="E519" s="235"/>
    </row>
    <row r="520" spans="1:5" x14ac:dyDescent="0.25">
      <c r="A520" s="233" t="s">
        <v>450</v>
      </c>
      <c r="B520" s="233" t="s">
        <v>344</v>
      </c>
      <c r="C520" s="233" t="s">
        <v>345</v>
      </c>
      <c r="D520" s="234">
        <v>24624.639999999999</v>
      </c>
      <c r="E520" s="235">
        <v>0</v>
      </c>
    </row>
    <row r="521" spans="1:5" x14ac:dyDescent="0.25">
      <c r="A521" s="233"/>
      <c r="B521" s="233"/>
      <c r="C521" s="233"/>
      <c r="D521" s="234"/>
      <c r="E521" s="235"/>
    </row>
    <row r="522" spans="1:5" x14ac:dyDescent="0.25">
      <c r="A522" s="233" t="s">
        <v>451</v>
      </c>
      <c r="B522" s="233"/>
      <c r="C522" s="233" t="s">
        <v>354</v>
      </c>
      <c r="D522" s="234">
        <v>15.594447400000007</v>
      </c>
      <c r="E522" s="235">
        <v>0</v>
      </c>
    </row>
    <row r="523" spans="1:5" x14ac:dyDescent="0.25">
      <c r="A523" s="233"/>
      <c r="B523" s="233"/>
      <c r="C523" s="233"/>
      <c r="D523" s="234"/>
      <c r="E523" s="235"/>
    </row>
    <row r="524" spans="1:5" x14ac:dyDescent="0.25">
      <c r="A524" s="233" t="s">
        <v>452</v>
      </c>
      <c r="B524" s="233" t="s">
        <v>423</v>
      </c>
      <c r="C524" s="233" t="s">
        <v>350</v>
      </c>
      <c r="D524" s="234">
        <v>30255.377920799991</v>
      </c>
      <c r="E524" s="235">
        <v>2304.8025000000002</v>
      </c>
    </row>
    <row r="525" spans="1:5" x14ac:dyDescent="0.25">
      <c r="A525" s="233"/>
      <c r="B525" s="233" t="s">
        <v>344</v>
      </c>
      <c r="C525" s="233" t="s">
        <v>345</v>
      </c>
      <c r="D525" s="234">
        <v>29478.84</v>
      </c>
      <c r="E525" s="235">
        <v>0</v>
      </c>
    </row>
    <row r="526" spans="1:5" x14ac:dyDescent="0.25">
      <c r="A526" s="233"/>
      <c r="B526" s="233" t="s">
        <v>347</v>
      </c>
      <c r="C526" s="233" t="s">
        <v>371</v>
      </c>
      <c r="D526" s="234">
        <v>1243.8707061</v>
      </c>
      <c r="E526" s="235">
        <v>2270.2035999999998</v>
      </c>
    </row>
    <row r="527" spans="1:5" x14ac:dyDescent="0.25">
      <c r="A527" s="233"/>
      <c r="B527" s="233"/>
      <c r="C527" s="233" t="s">
        <v>352</v>
      </c>
      <c r="D527" s="234">
        <v>5383.5670400000008</v>
      </c>
      <c r="E527" s="235">
        <v>9834.0388999999996</v>
      </c>
    </row>
    <row r="528" spans="1:5" x14ac:dyDescent="0.25">
      <c r="A528" s="233"/>
      <c r="B528" s="233"/>
      <c r="C528" s="233" t="s">
        <v>363</v>
      </c>
      <c r="D528" s="234">
        <v>0</v>
      </c>
      <c r="E528" s="235">
        <v>2516.3715499999998</v>
      </c>
    </row>
    <row r="529" spans="1:5" x14ac:dyDescent="0.25">
      <c r="A529" s="233"/>
      <c r="B529" s="233"/>
      <c r="C529" s="233" t="s">
        <v>372</v>
      </c>
      <c r="D529" s="234">
        <v>434.65526069999999</v>
      </c>
      <c r="E529" s="235">
        <v>570.12969999999996</v>
      </c>
    </row>
    <row r="530" spans="1:5" x14ac:dyDescent="0.25">
      <c r="A530" s="233"/>
      <c r="B530" s="233"/>
      <c r="C530" s="233" t="s">
        <v>365</v>
      </c>
      <c r="D530" s="234">
        <v>1941.1375508000001</v>
      </c>
      <c r="E530" s="235">
        <v>2163.9355500000001</v>
      </c>
    </row>
    <row r="531" spans="1:5" x14ac:dyDescent="0.25">
      <c r="A531" s="233"/>
      <c r="B531" s="233"/>
      <c r="C531" s="233" t="s">
        <v>373</v>
      </c>
      <c r="D531" s="234">
        <v>2884.8295222999996</v>
      </c>
      <c r="E531" s="235">
        <v>5767.3787499999999</v>
      </c>
    </row>
    <row r="532" spans="1:5" x14ac:dyDescent="0.25">
      <c r="A532" s="233"/>
      <c r="B532" s="233"/>
      <c r="C532" s="233" t="s">
        <v>375</v>
      </c>
      <c r="D532" s="234">
        <v>302.99809799999991</v>
      </c>
      <c r="E532" s="235">
        <v>309.02620000000002</v>
      </c>
    </row>
    <row r="533" spans="1:5" x14ac:dyDescent="0.25">
      <c r="A533" s="233"/>
      <c r="B533" s="233"/>
      <c r="C533" s="233" t="s">
        <v>353</v>
      </c>
      <c r="D533" s="234">
        <v>131.65177929999999</v>
      </c>
      <c r="E533" s="235">
        <v>142.37125</v>
      </c>
    </row>
    <row r="534" spans="1:5" x14ac:dyDescent="0.25">
      <c r="A534" s="233"/>
      <c r="B534" s="233"/>
      <c r="C534" s="233" t="s">
        <v>376</v>
      </c>
      <c r="D534" s="234">
        <v>1030.5467109000001</v>
      </c>
      <c r="E534" s="235">
        <v>488.89749999999998</v>
      </c>
    </row>
    <row r="535" spans="1:5" x14ac:dyDescent="0.25">
      <c r="A535" s="233"/>
      <c r="B535" s="233"/>
      <c r="C535" s="233" t="s">
        <v>355</v>
      </c>
      <c r="D535" s="234">
        <v>0</v>
      </c>
      <c r="E535" s="235">
        <v>2002.6531</v>
      </c>
    </row>
    <row r="536" spans="1:5" x14ac:dyDescent="0.25">
      <c r="A536" s="233"/>
      <c r="B536" s="233"/>
      <c r="C536" s="233" t="s">
        <v>368</v>
      </c>
      <c r="D536" s="234">
        <v>0</v>
      </c>
      <c r="E536" s="235">
        <v>466.01065</v>
      </c>
    </row>
    <row r="537" spans="1:5" x14ac:dyDescent="0.25">
      <c r="A537" s="233"/>
      <c r="B537" s="233"/>
      <c r="C537" s="233" t="s">
        <v>393</v>
      </c>
      <c r="D537" s="234">
        <v>512.53173660000004</v>
      </c>
      <c r="E537" s="235">
        <v>3044.1659499999996</v>
      </c>
    </row>
    <row r="538" spans="1:5" x14ac:dyDescent="0.25">
      <c r="A538" s="233"/>
      <c r="B538" s="233"/>
      <c r="C538" s="233" t="s">
        <v>377</v>
      </c>
      <c r="D538" s="234">
        <v>635.59639730000026</v>
      </c>
      <c r="E538" s="235">
        <v>281.30410000000001</v>
      </c>
    </row>
    <row r="539" spans="1:5" x14ac:dyDescent="0.25">
      <c r="A539" s="233"/>
      <c r="B539" s="233"/>
      <c r="C539" s="233" t="s">
        <v>361</v>
      </c>
      <c r="D539" s="234">
        <v>74.173080600000006</v>
      </c>
      <c r="E539" s="235">
        <v>60.601799999999997</v>
      </c>
    </row>
    <row r="540" spans="1:5" x14ac:dyDescent="0.25">
      <c r="A540" s="233"/>
      <c r="B540" s="233"/>
      <c r="C540" s="233" t="s">
        <v>378</v>
      </c>
      <c r="D540" s="234">
        <v>19.989038599999997</v>
      </c>
      <c r="E540" s="235">
        <v>18.159050000000001</v>
      </c>
    </row>
    <row r="541" spans="1:5" x14ac:dyDescent="0.25">
      <c r="A541" s="233"/>
      <c r="B541" s="233"/>
      <c r="C541" s="233" t="s">
        <v>425</v>
      </c>
      <c r="D541" s="234">
        <v>22.247265800000001</v>
      </c>
      <c r="E541" s="235">
        <v>20.093056499999999</v>
      </c>
    </row>
    <row r="542" spans="1:5" x14ac:dyDescent="0.25">
      <c r="A542" s="233"/>
      <c r="B542" s="233"/>
      <c r="C542" s="233"/>
      <c r="D542" s="234"/>
      <c r="E542" s="235"/>
    </row>
    <row r="543" spans="1:5" x14ac:dyDescent="0.25">
      <c r="A543" s="233" t="s">
        <v>453</v>
      </c>
      <c r="B543" s="233" t="s">
        <v>347</v>
      </c>
      <c r="C543" s="233" t="s">
        <v>350</v>
      </c>
      <c r="D543" s="234">
        <v>41046.163071799994</v>
      </c>
      <c r="E543" s="235">
        <v>3939.4879999999998</v>
      </c>
    </row>
    <row r="544" spans="1:5" x14ac:dyDescent="0.25">
      <c r="A544" s="233"/>
      <c r="B544" s="233" t="s">
        <v>346</v>
      </c>
      <c r="C544" s="233" t="s">
        <v>305</v>
      </c>
      <c r="D544" s="234">
        <v>4865.10196</v>
      </c>
      <c r="E544" s="235">
        <v>2391.3085000000001</v>
      </c>
    </row>
    <row r="545" spans="1:5" x14ac:dyDescent="0.25">
      <c r="A545" s="233"/>
      <c r="B545" s="233"/>
      <c r="C545" s="233" t="s">
        <v>345</v>
      </c>
      <c r="D545" s="234">
        <v>238949.43911000001</v>
      </c>
      <c r="E545" s="235">
        <v>61603.334999999999</v>
      </c>
    </row>
    <row r="546" spans="1:5" x14ac:dyDescent="0.25">
      <c r="A546" s="233"/>
      <c r="B546" s="233"/>
      <c r="C546" s="233" t="s">
        <v>352</v>
      </c>
      <c r="D546" s="234">
        <v>6654.6235862000012</v>
      </c>
      <c r="E546" s="235">
        <v>3598.0111539999998</v>
      </c>
    </row>
    <row r="547" spans="1:5" x14ac:dyDescent="0.25">
      <c r="A547" s="233"/>
      <c r="B547" s="233"/>
      <c r="C547" s="233" t="s">
        <v>372</v>
      </c>
      <c r="D547" s="234">
        <v>278.21911999999998</v>
      </c>
      <c r="E547" s="235">
        <v>328.4</v>
      </c>
    </row>
    <row r="548" spans="1:5" x14ac:dyDescent="0.25">
      <c r="A548" s="233"/>
      <c r="B548" s="233"/>
      <c r="C548" s="233" t="s">
        <v>365</v>
      </c>
      <c r="D548" s="234">
        <v>2241.55222</v>
      </c>
      <c r="E548" s="235">
        <v>1888.3</v>
      </c>
    </row>
    <row r="549" spans="1:5" x14ac:dyDescent="0.25">
      <c r="A549" s="233"/>
      <c r="B549" s="233"/>
      <c r="C549" s="233" t="s">
        <v>346</v>
      </c>
      <c r="D549" s="234">
        <v>54192.252809999998</v>
      </c>
      <c r="E549" s="235">
        <v>3742.6439999999998</v>
      </c>
    </row>
    <row r="550" spans="1:5" x14ac:dyDescent="0.25">
      <c r="A550" s="233"/>
      <c r="B550" s="233"/>
      <c r="C550" s="233" t="s">
        <v>353</v>
      </c>
      <c r="D550" s="234">
        <v>143.51127239999997</v>
      </c>
      <c r="E550" s="235">
        <v>31.927047999999999</v>
      </c>
    </row>
    <row r="551" spans="1:5" x14ac:dyDescent="0.25">
      <c r="A551" s="233"/>
      <c r="B551" s="233"/>
      <c r="C551" s="233" t="s">
        <v>385</v>
      </c>
      <c r="D551" s="234">
        <v>1162.2426795000001</v>
      </c>
      <c r="E551" s="235">
        <v>0</v>
      </c>
    </row>
    <row r="552" spans="1:5" x14ac:dyDescent="0.25">
      <c r="A552" s="233"/>
      <c r="B552" s="233"/>
      <c r="C552" s="233" t="s">
        <v>381</v>
      </c>
      <c r="D552" s="234">
        <v>478.63070030000011</v>
      </c>
      <c r="E552" s="235">
        <v>333.90562599999998</v>
      </c>
    </row>
    <row r="553" spans="1:5" x14ac:dyDescent="0.25">
      <c r="A553" s="233"/>
      <c r="B553" s="233"/>
      <c r="C553" s="233" t="s">
        <v>376</v>
      </c>
      <c r="D553" s="234">
        <v>1870.2080000000001</v>
      </c>
      <c r="E553" s="235">
        <v>1871.3219999999999</v>
      </c>
    </row>
    <row r="554" spans="1:5" x14ac:dyDescent="0.25">
      <c r="A554" s="233"/>
      <c r="B554" s="233"/>
      <c r="C554" s="233" t="s">
        <v>355</v>
      </c>
      <c r="D554" s="234">
        <v>0</v>
      </c>
      <c r="E554" s="235">
        <v>0</v>
      </c>
    </row>
    <row r="555" spans="1:5" x14ac:dyDescent="0.25">
      <c r="A555" s="233"/>
      <c r="B555" s="233"/>
      <c r="C555" s="233" t="s">
        <v>368</v>
      </c>
      <c r="D555" s="234">
        <v>65.847585999999993</v>
      </c>
      <c r="E555" s="235">
        <v>0</v>
      </c>
    </row>
    <row r="556" spans="1:5" x14ac:dyDescent="0.25">
      <c r="A556" s="233"/>
      <c r="B556" s="233"/>
      <c r="C556" s="233" t="s">
        <v>356</v>
      </c>
      <c r="D556" s="234">
        <v>8502.1440781999991</v>
      </c>
      <c r="E556" s="235">
        <v>3237.49035</v>
      </c>
    </row>
    <row r="557" spans="1:5" x14ac:dyDescent="0.25">
      <c r="A557" s="233"/>
      <c r="B557" s="233"/>
      <c r="C557" s="233" t="s">
        <v>454</v>
      </c>
      <c r="D557" s="234">
        <v>40.149335099999995</v>
      </c>
      <c r="E557" s="235">
        <v>35.555868000000004</v>
      </c>
    </row>
    <row r="558" spans="1:5" x14ac:dyDescent="0.25">
      <c r="A558" s="233"/>
      <c r="B558" s="233"/>
      <c r="C558" s="233" t="s">
        <v>347</v>
      </c>
      <c r="D558" s="234">
        <v>2337.7600000000002</v>
      </c>
      <c r="E558" s="235">
        <v>2339.1525000000001</v>
      </c>
    </row>
    <row r="559" spans="1:5" x14ac:dyDescent="0.25">
      <c r="A559" s="233"/>
      <c r="B559" s="233"/>
      <c r="C559" s="233" t="s">
        <v>361</v>
      </c>
      <c r="D559" s="234">
        <v>54.212427699999999</v>
      </c>
      <c r="E559" s="235">
        <v>13.577698</v>
      </c>
    </row>
    <row r="560" spans="1:5" x14ac:dyDescent="0.25">
      <c r="A560" s="233"/>
      <c r="B560" s="233"/>
      <c r="C560" s="233" t="s">
        <v>348</v>
      </c>
      <c r="D560" s="234">
        <v>1805.5663612999999</v>
      </c>
      <c r="E560" s="235">
        <v>0</v>
      </c>
    </row>
    <row r="561" spans="1:5" x14ac:dyDescent="0.25">
      <c r="A561" s="233"/>
      <c r="B561" s="233"/>
      <c r="C561" s="233"/>
      <c r="D561" s="234"/>
      <c r="E561" s="235"/>
    </row>
    <row r="562" spans="1:5" x14ac:dyDescent="0.25">
      <c r="A562" s="233" t="s">
        <v>455</v>
      </c>
      <c r="B562" s="233" t="s">
        <v>396</v>
      </c>
      <c r="C562" s="233" t="s">
        <v>354</v>
      </c>
      <c r="D562" s="234">
        <v>58.794478600000033</v>
      </c>
      <c r="E562" s="235">
        <v>58.109752</v>
      </c>
    </row>
    <row r="563" spans="1:5" x14ac:dyDescent="0.25">
      <c r="A563" s="233"/>
      <c r="B563" s="233"/>
      <c r="C563" s="233"/>
      <c r="D563" s="234"/>
      <c r="E563" s="235"/>
    </row>
    <row r="564" spans="1:5" x14ac:dyDescent="0.25">
      <c r="A564" s="233" t="s">
        <v>456</v>
      </c>
      <c r="B564" s="233" t="s">
        <v>347</v>
      </c>
      <c r="C564" s="233" t="s">
        <v>350</v>
      </c>
      <c r="D564" s="234">
        <v>25090.138048500008</v>
      </c>
      <c r="E564" s="235">
        <v>0</v>
      </c>
    </row>
    <row r="565" spans="1:5" x14ac:dyDescent="0.25">
      <c r="A565" s="233"/>
      <c r="B565" s="233" t="s">
        <v>346</v>
      </c>
      <c r="C565" s="233" t="s">
        <v>352</v>
      </c>
      <c r="D565" s="234">
        <v>6292.4850786000006</v>
      </c>
      <c r="E565" s="235">
        <v>0</v>
      </c>
    </row>
    <row r="566" spans="1:5" x14ac:dyDescent="0.25">
      <c r="A566" s="233"/>
      <c r="B566" s="233" t="s">
        <v>344</v>
      </c>
      <c r="C566" s="233" t="s">
        <v>372</v>
      </c>
      <c r="D566" s="234">
        <v>746.41605800000002</v>
      </c>
      <c r="E566" s="235">
        <v>0</v>
      </c>
    </row>
    <row r="567" spans="1:5" x14ac:dyDescent="0.25">
      <c r="A567" s="233"/>
      <c r="B567" s="233"/>
      <c r="C567" s="233" t="s">
        <v>374</v>
      </c>
      <c r="D567" s="234">
        <v>602.29759760000059</v>
      </c>
      <c r="E567" s="235">
        <v>277.45576239999997</v>
      </c>
    </row>
    <row r="568" spans="1:5" x14ac:dyDescent="0.25">
      <c r="A568" s="233"/>
      <c r="B568" s="233"/>
      <c r="C568" s="233" t="s">
        <v>375</v>
      </c>
      <c r="D568" s="234">
        <v>170.10550170000002</v>
      </c>
      <c r="E568" s="235">
        <v>130.22778919999999</v>
      </c>
    </row>
    <row r="569" spans="1:5" x14ac:dyDescent="0.25">
      <c r="A569" s="233"/>
      <c r="B569" s="233"/>
      <c r="C569" s="233" t="s">
        <v>353</v>
      </c>
      <c r="D569" s="234">
        <v>76.511543800000041</v>
      </c>
      <c r="E569" s="235">
        <v>60.020406799999996</v>
      </c>
    </row>
    <row r="570" spans="1:5" x14ac:dyDescent="0.25">
      <c r="A570" s="233"/>
      <c r="B570" s="233"/>
      <c r="C570" s="233" t="s">
        <v>376</v>
      </c>
      <c r="D570" s="234">
        <v>639.26645200000007</v>
      </c>
      <c r="E570" s="235">
        <v>0</v>
      </c>
    </row>
    <row r="571" spans="1:5" x14ac:dyDescent="0.25">
      <c r="A571" s="233"/>
      <c r="B571" s="233"/>
      <c r="C571" s="233" t="s">
        <v>356</v>
      </c>
      <c r="D571" s="234">
        <v>3511.5152188000002</v>
      </c>
      <c r="E571" s="235">
        <v>0</v>
      </c>
    </row>
    <row r="572" spans="1:5" x14ac:dyDescent="0.25">
      <c r="A572" s="233"/>
      <c r="B572" s="233"/>
      <c r="C572" s="233" t="s">
        <v>361</v>
      </c>
      <c r="D572" s="234">
        <v>35.454684600000007</v>
      </c>
      <c r="E572" s="235">
        <v>25.5603208</v>
      </c>
    </row>
    <row r="573" spans="1:5" x14ac:dyDescent="0.25">
      <c r="A573" s="233"/>
      <c r="B573" s="233"/>
      <c r="C573" s="233" t="s">
        <v>378</v>
      </c>
      <c r="D573" s="234">
        <v>10.1468715</v>
      </c>
      <c r="E573" s="235">
        <v>7.668846799999999</v>
      </c>
    </row>
    <row r="574" spans="1:5" ht="13" thickBot="1" x14ac:dyDescent="0.3">
      <c r="A574" s="237"/>
      <c r="B574" s="238"/>
      <c r="C574" s="238"/>
      <c r="D574" s="239"/>
      <c r="E574" s="240"/>
    </row>
    <row r="575" spans="1:5" ht="14.5" x14ac:dyDescent="0.35">
      <c r="A575" s="213"/>
      <c r="B575" s="214"/>
      <c r="C575" s="213"/>
      <c r="D575" s="215"/>
      <c r="E575" s="215"/>
    </row>
    <row r="576" spans="1:5" ht="37.5" customHeight="1" x14ac:dyDescent="0.25">
      <c r="A576" s="385" t="s">
        <v>457</v>
      </c>
      <c r="B576" s="386"/>
      <c r="C576" s="386"/>
      <c r="D576" s="386"/>
      <c r="E576" s="386"/>
    </row>
    <row r="577" spans="1:1" x14ac:dyDescent="0.25">
      <c r="A577" s="217" t="s">
        <v>458</v>
      </c>
    </row>
  </sheetData>
  <sheetProtection algorithmName="SHA-512" hashValue="q3EjGPCyetrFXU9QEDNB4oCz2F3+lMhwlalIU8xzuDKjU3Djnt7JKSrk1DFH4X1V3+YwsWQf+iYnqg3NhwPf9A==" saltValue="pMsSzO9Yo2+A3Eg83TmffA==" spinCount="100000" sheet="1" objects="1" scenarios="1" selectLockedCells="1" selectUnlockedCells="1"/>
  <mergeCells count="5">
    <mergeCell ref="A2:E2"/>
    <mergeCell ref="A5:E5"/>
    <mergeCell ref="A6:E6"/>
    <mergeCell ref="A7:E7"/>
    <mergeCell ref="A576:E576"/>
  </mergeCells>
  <pageMargins left="0.7" right="0.7" top="0.75" bottom="0.75" header="0.3" footer="0.3"/>
  <pageSetup scale="3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9C433-A0C4-42E0-A8AA-E2D563D98BE0}">
  <dimension ref="A1:H164"/>
  <sheetViews>
    <sheetView view="pageBreakPreview" zoomScale="85" zoomScaleNormal="100" zoomScaleSheetLayoutView="85" workbookViewId="0"/>
  </sheetViews>
  <sheetFormatPr defaultColWidth="9.1796875" defaultRowHeight="12.5" x14ac:dyDescent="0.25"/>
  <cols>
    <col min="1" max="1" width="6.08984375" style="244" bestFit="1" customWidth="1"/>
    <col min="2" max="2" width="68.7265625" style="244" bestFit="1" customWidth="1"/>
    <col min="3" max="3" width="42.26953125" style="244" bestFit="1" customWidth="1"/>
    <col min="4" max="4" width="27.26953125" style="244" bestFit="1" customWidth="1"/>
    <col min="5" max="5" width="25.7265625" style="244" customWidth="1"/>
    <col min="6" max="6" width="29.26953125" style="244" bestFit="1" customWidth="1"/>
    <col min="7" max="7" width="25.7265625" style="244" customWidth="1"/>
    <col min="8" max="8" width="23.54296875" style="244" customWidth="1"/>
    <col min="9" max="16384" width="9.1796875" style="244"/>
  </cols>
  <sheetData>
    <row r="1" spans="1:8" ht="17.5" x14ac:dyDescent="0.35">
      <c r="A1" s="241" t="s">
        <v>78</v>
      </c>
      <c r="B1" s="242"/>
      <c r="C1" s="242"/>
      <c r="D1" s="242"/>
      <c r="E1" s="242"/>
      <c r="F1" s="242"/>
      <c r="G1" s="242"/>
      <c r="H1" s="243"/>
    </row>
    <row r="2" spans="1:8" ht="17.5" x14ac:dyDescent="0.35">
      <c r="A2" s="27" t="s">
        <v>459</v>
      </c>
      <c r="B2" s="245"/>
      <c r="H2" s="246"/>
    </row>
    <row r="3" spans="1:8" x14ac:dyDescent="0.25">
      <c r="A3" s="373" t="s">
        <v>460</v>
      </c>
      <c r="B3" s="374"/>
      <c r="C3" s="374"/>
      <c r="H3" s="246"/>
    </row>
    <row r="4" spans="1:8" ht="25.5" customHeight="1" x14ac:dyDescent="0.25">
      <c r="A4" s="387" t="s">
        <v>461</v>
      </c>
      <c r="B4" s="388"/>
      <c r="C4" s="388"/>
      <c r="D4" s="388"/>
      <c r="E4" s="388"/>
      <c r="F4" s="388"/>
      <c r="G4" s="388"/>
      <c r="H4" s="389"/>
    </row>
    <row r="5" spans="1:8" x14ac:dyDescent="0.25">
      <c r="A5" s="247"/>
      <c r="B5" s="248"/>
      <c r="C5" s="249"/>
      <c r="D5" s="249"/>
      <c r="E5" s="249"/>
      <c r="F5" s="248"/>
      <c r="H5" s="246"/>
    </row>
    <row r="6" spans="1:8" x14ac:dyDescent="0.25">
      <c r="A6" s="250" t="s">
        <v>462</v>
      </c>
      <c r="B6" s="251"/>
      <c r="C6" s="249"/>
      <c r="D6" s="249"/>
      <c r="E6" s="249"/>
      <c r="F6" s="248"/>
      <c r="H6" s="246"/>
    </row>
    <row r="7" spans="1:8" x14ac:dyDescent="0.25">
      <c r="A7" s="247"/>
      <c r="B7" s="251"/>
      <c r="C7" s="249"/>
      <c r="D7" s="249"/>
      <c r="E7" s="249"/>
      <c r="F7" s="248"/>
      <c r="H7" s="246"/>
    </row>
    <row r="8" spans="1:8" x14ac:dyDescent="0.25">
      <c r="A8" s="252" t="s">
        <v>463</v>
      </c>
      <c r="B8" s="248" t="s">
        <v>464</v>
      </c>
      <c r="C8" s="249"/>
      <c r="D8" s="249"/>
      <c r="E8" s="249"/>
      <c r="F8" s="248"/>
      <c r="H8" s="246"/>
    </row>
    <row r="9" spans="1:8" s="253" customFormat="1" ht="38.25" customHeight="1" x14ac:dyDescent="0.25">
      <c r="A9" s="252"/>
      <c r="B9" s="390" t="s">
        <v>465</v>
      </c>
      <c r="C9" s="390"/>
      <c r="D9" s="390"/>
      <c r="E9" s="390"/>
      <c r="F9" s="390"/>
      <c r="G9" s="390"/>
      <c r="H9" s="391"/>
    </row>
    <row r="10" spans="1:8" x14ac:dyDescent="0.25">
      <c r="A10" s="254"/>
      <c r="B10" s="255"/>
      <c r="C10" s="249"/>
      <c r="D10" s="249"/>
      <c r="E10" s="249"/>
      <c r="F10" s="248"/>
      <c r="H10" s="246"/>
    </row>
    <row r="11" spans="1:8" ht="25.5" customHeight="1" x14ac:dyDescent="0.25">
      <c r="A11" s="256" t="s">
        <v>466</v>
      </c>
      <c r="B11" s="392" t="s">
        <v>467</v>
      </c>
      <c r="C11" s="392"/>
      <c r="D11" s="392"/>
      <c r="E11" s="392"/>
      <c r="F11" s="392"/>
      <c r="G11" s="392"/>
      <c r="H11" s="393"/>
    </row>
    <row r="12" spans="1:8" x14ac:dyDescent="0.25">
      <c r="A12" s="254"/>
      <c r="B12" s="255"/>
      <c r="C12" s="249"/>
      <c r="D12" s="249"/>
      <c r="E12" s="249"/>
      <c r="F12" s="248"/>
      <c r="H12" s="246"/>
    </row>
    <row r="13" spans="1:8" x14ac:dyDescent="0.25">
      <c r="A13" s="254" t="s">
        <v>468</v>
      </c>
      <c r="B13" s="248" t="s">
        <v>469</v>
      </c>
      <c r="C13" s="249"/>
      <c r="D13" s="249"/>
      <c r="E13" s="249"/>
      <c r="F13" s="248"/>
      <c r="H13" s="246"/>
    </row>
    <row r="14" spans="1:8" ht="12.75" customHeight="1" x14ac:dyDescent="0.25">
      <c r="A14" s="254"/>
      <c r="B14" s="257" t="s">
        <v>470</v>
      </c>
      <c r="C14" s="257"/>
      <c r="D14" s="257"/>
      <c r="E14" s="257"/>
      <c r="F14" s="257"/>
      <c r="G14" s="257"/>
      <c r="H14" s="258"/>
    </row>
    <row r="15" spans="1:8" x14ac:dyDescent="0.25">
      <c r="A15" s="254"/>
      <c r="B15" s="259"/>
      <c r="C15" s="259"/>
      <c r="D15" s="259"/>
      <c r="E15" s="259"/>
      <c r="F15" s="259"/>
      <c r="H15" s="246"/>
    </row>
    <row r="16" spans="1:8" x14ac:dyDescent="0.25">
      <c r="A16" s="254" t="s">
        <v>471</v>
      </c>
      <c r="B16" s="248" t="s">
        <v>472</v>
      </c>
      <c r="C16" s="248"/>
      <c r="D16" s="248"/>
      <c r="E16" s="248"/>
      <c r="F16" s="248"/>
      <c r="H16" s="246"/>
    </row>
    <row r="17" spans="1:8" x14ac:dyDescent="0.25">
      <c r="A17" s="254"/>
      <c r="B17" s="248"/>
      <c r="C17" s="248"/>
      <c r="D17" s="248"/>
      <c r="E17" s="248"/>
      <c r="F17" s="248"/>
      <c r="H17" s="246"/>
    </row>
    <row r="18" spans="1:8" x14ac:dyDescent="0.25">
      <c r="A18" s="254"/>
      <c r="B18" s="260" t="s">
        <v>473</v>
      </c>
      <c r="C18" s="260"/>
      <c r="D18" s="248"/>
      <c r="E18" s="248"/>
      <c r="F18" s="248"/>
      <c r="H18" s="246"/>
    </row>
    <row r="19" spans="1:8" x14ac:dyDescent="0.25">
      <c r="A19" s="254"/>
      <c r="B19" s="261"/>
      <c r="C19" s="261"/>
      <c r="D19" s="262" t="s">
        <v>95</v>
      </c>
      <c r="E19" s="263"/>
      <c r="F19" s="263"/>
      <c r="H19" s="246"/>
    </row>
    <row r="20" spans="1:8" ht="25" x14ac:dyDescent="0.25">
      <c r="A20" s="264"/>
      <c r="B20" s="265" t="s">
        <v>474</v>
      </c>
      <c r="C20" s="266" t="s">
        <v>475</v>
      </c>
      <c r="D20" s="266" t="s">
        <v>476</v>
      </c>
      <c r="E20" s="263"/>
      <c r="F20" s="263"/>
      <c r="H20" s="246"/>
    </row>
    <row r="21" spans="1:8" x14ac:dyDescent="0.25">
      <c r="A21" s="264"/>
      <c r="B21" s="267" t="s">
        <v>477</v>
      </c>
      <c r="C21" s="267" t="s">
        <v>477</v>
      </c>
      <c r="D21" s="268" t="s">
        <v>477</v>
      </c>
      <c r="E21" s="263"/>
      <c r="F21" s="263"/>
      <c r="H21" s="246"/>
    </row>
    <row r="22" spans="1:8" x14ac:dyDescent="0.25">
      <c r="A22" s="264"/>
      <c r="B22" s="269"/>
      <c r="C22" s="261"/>
      <c r="D22" s="261"/>
      <c r="E22" s="263"/>
      <c r="F22" s="263"/>
      <c r="H22" s="246"/>
    </row>
    <row r="23" spans="1:8" x14ac:dyDescent="0.25">
      <c r="A23" s="254"/>
      <c r="B23" s="260" t="s">
        <v>478</v>
      </c>
      <c r="C23" s="270"/>
      <c r="D23" s="259"/>
      <c r="E23" s="259"/>
      <c r="F23" s="259"/>
      <c r="H23" s="246"/>
    </row>
    <row r="24" spans="1:8" x14ac:dyDescent="0.25">
      <c r="A24" s="254"/>
      <c r="B24" s="261"/>
      <c r="C24" s="261"/>
      <c r="D24" s="262" t="s">
        <v>95</v>
      </c>
      <c r="E24" s="259"/>
      <c r="F24" s="259"/>
      <c r="H24" s="246"/>
    </row>
    <row r="25" spans="1:8" ht="25" x14ac:dyDescent="0.25">
      <c r="A25" s="254"/>
      <c r="B25" s="265" t="s">
        <v>474</v>
      </c>
      <c r="C25" s="266" t="s">
        <v>475</v>
      </c>
      <c r="D25" s="266" t="s">
        <v>479</v>
      </c>
      <c r="E25" s="259"/>
      <c r="F25" s="259"/>
      <c r="H25" s="246"/>
    </row>
    <row r="26" spans="1:8" x14ac:dyDescent="0.25">
      <c r="A26" s="254"/>
      <c r="B26" s="267" t="s">
        <v>477</v>
      </c>
      <c r="C26" s="267" t="s">
        <v>477</v>
      </c>
      <c r="D26" s="268" t="s">
        <v>477</v>
      </c>
      <c r="E26" s="271"/>
      <c r="F26" s="259"/>
      <c r="H26" s="246"/>
    </row>
    <row r="27" spans="1:8" x14ac:dyDescent="0.25">
      <c r="A27" s="254"/>
      <c r="B27" s="259"/>
      <c r="C27" s="263"/>
      <c r="D27" s="272"/>
      <c r="E27" s="249"/>
      <c r="F27" s="248"/>
      <c r="H27" s="246"/>
    </row>
    <row r="28" spans="1:8" x14ac:dyDescent="0.25">
      <c r="A28" s="254" t="s">
        <v>480</v>
      </c>
      <c r="B28" s="248" t="s">
        <v>481</v>
      </c>
      <c r="C28" s="249"/>
      <c r="D28" s="249"/>
      <c r="E28" s="249"/>
      <c r="F28" s="248"/>
      <c r="H28" s="246"/>
    </row>
    <row r="29" spans="1:8" x14ac:dyDescent="0.25">
      <c r="A29" s="254"/>
      <c r="B29" s="248"/>
      <c r="C29" s="249"/>
      <c r="D29" s="249"/>
      <c r="E29" s="249"/>
      <c r="F29" s="248"/>
      <c r="H29" s="246"/>
    </row>
    <row r="30" spans="1:8" x14ac:dyDescent="0.25">
      <c r="A30" s="254"/>
      <c r="B30" s="260" t="s">
        <v>473</v>
      </c>
      <c r="C30" s="273"/>
      <c r="D30" s="270"/>
      <c r="E30" s="274"/>
      <c r="F30" s="275"/>
      <c r="G30" s="274"/>
      <c r="H30" s="246"/>
    </row>
    <row r="31" spans="1:8" x14ac:dyDescent="0.25">
      <c r="A31" s="254"/>
      <c r="B31" s="260"/>
      <c r="C31" s="273"/>
      <c r="D31" s="270"/>
      <c r="E31" s="274"/>
      <c r="F31" s="275"/>
      <c r="G31" s="274"/>
      <c r="H31" s="276"/>
    </row>
    <row r="32" spans="1:8" x14ac:dyDescent="0.25">
      <c r="A32" s="254"/>
      <c r="B32" s="394" t="s">
        <v>482</v>
      </c>
      <c r="C32" s="395" t="s">
        <v>483</v>
      </c>
      <c r="D32" s="396" t="s">
        <v>484</v>
      </c>
      <c r="E32" s="277" t="s">
        <v>485</v>
      </c>
      <c r="F32" s="398" t="s">
        <v>486</v>
      </c>
      <c r="G32" s="277" t="s">
        <v>487</v>
      </c>
      <c r="H32" s="399" t="s">
        <v>488</v>
      </c>
    </row>
    <row r="33" spans="1:8" x14ac:dyDescent="0.25">
      <c r="A33" s="254"/>
      <c r="B33" s="394"/>
      <c r="C33" s="395"/>
      <c r="D33" s="397"/>
      <c r="E33" s="277" t="s">
        <v>95</v>
      </c>
      <c r="F33" s="398"/>
      <c r="G33" s="277" t="s">
        <v>95</v>
      </c>
      <c r="H33" s="399"/>
    </row>
    <row r="34" spans="1:8" x14ac:dyDescent="0.25">
      <c r="A34" s="254"/>
      <c r="B34" s="403" t="s">
        <v>477</v>
      </c>
      <c r="C34" s="404"/>
      <c r="D34" s="404"/>
      <c r="E34" s="404"/>
      <c r="F34" s="404"/>
      <c r="G34" s="404"/>
      <c r="H34" s="405"/>
    </row>
    <row r="35" spans="1:8" x14ac:dyDescent="0.25">
      <c r="A35" s="254"/>
      <c r="B35" s="406"/>
      <c r="C35" s="407"/>
      <c r="D35" s="407"/>
      <c r="E35" s="407"/>
      <c r="F35" s="407"/>
      <c r="G35" s="407"/>
      <c r="H35" s="408"/>
    </row>
    <row r="36" spans="1:8" x14ac:dyDescent="0.25">
      <c r="A36" s="254"/>
      <c r="B36" s="278"/>
      <c r="C36" s="270"/>
      <c r="D36" s="270"/>
      <c r="E36" s="279"/>
      <c r="F36" s="280"/>
      <c r="G36" s="279"/>
      <c r="H36" s="281"/>
    </row>
    <row r="37" spans="1:8" x14ac:dyDescent="0.25">
      <c r="A37" s="254"/>
      <c r="B37" s="260" t="s">
        <v>478</v>
      </c>
      <c r="C37" s="270"/>
      <c r="D37" s="270"/>
      <c r="E37" s="279"/>
      <c r="F37" s="280"/>
      <c r="G37" s="279"/>
      <c r="H37" s="281"/>
    </row>
    <row r="38" spans="1:8" x14ac:dyDescent="0.25">
      <c r="A38" s="254"/>
      <c r="B38" s="278"/>
      <c r="C38" s="270"/>
      <c r="D38" s="270"/>
      <c r="E38" s="279"/>
      <c r="F38" s="280"/>
      <c r="G38" s="279"/>
      <c r="H38" s="281"/>
    </row>
    <row r="39" spans="1:8" x14ac:dyDescent="0.25">
      <c r="A39" s="254"/>
      <c r="B39" s="394" t="s">
        <v>482</v>
      </c>
      <c r="C39" s="395" t="s">
        <v>483</v>
      </c>
      <c r="D39" s="396" t="s">
        <v>484</v>
      </c>
      <c r="E39" s="277" t="s">
        <v>485</v>
      </c>
      <c r="F39" s="398" t="s">
        <v>486</v>
      </c>
      <c r="G39" s="277" t="s">
        <v>487</v>
      </c>
      <c r="H39" s="399" t="s">
        <v>488</v>
      </c>
    </row>
    <row r="40" spans="1:8" x14ac:dyDescent="0.25">
      <c r="A40" s="254"/>
      <c r="B40" s="394"/>
      <c r="C40" s="395"/>
      <c r="D40" s="397"/>
      <c r="E40" s="277" t="s">
        <v>95</v>
      </c>
      <c r="F40" s="398"/>
      <c r="G40" s="277" t="s">
        <v>95</v>
      </c>
      <c r="H40" s="399"/>
    </row>
    <row r="41" spans="1:8" x14ac:dyDescent="0.25">
      <c r="A41" s="254"/>
      <c r="B41" s="403" t="s">
        <v>477</v>
      </c>
      <c r="C41" s="404"/>
      <c r="D41" s="404"/>
      <c r="E41" s="404"/>
      <c r="F41" s="404"/>
      <c r="G41" s="404"/>
      <c r="H41" s="405"/>
    </row>
    <row r="42" spans="1:8" x14ac:dyDescent="0.25">
      <c r="A42" s="254"/>
      <c r="B42" s="406"/>
      <c r="C42" s="407"/>
      <c r="D42" s="407"/>
      <c r="E42" s="407"/>
      <c r="F42" s="407"/>
      <c r="G42" s="407"/>
      <c r="H42" s="408"/>
    </row>
    <row r="43" spans="1:8" x14ac:dyDescent="0.25">
      <c r="A43" s="254"/>
      <c r="B43" s="278"/>
      <c r="C43" s="270"/>
      <c r="D43" s="270"/>
      <c r="E43" s="279"/>
      <c r="F43" s="280"/>
      <c r="G43" s="279"/>
      <c r="H43" s="281"/>
    </row>
    <row r="44" spans="1:8" x14ac:dyDescent="0.25">
      <c r="A44" s="254"/>
      <c r="B44" s="260"/>
      <c r="C44" s="273"/>
      <c r="D44" s="270"/>
      <c r="E44" s="274"/>
      <c r="F44" s="275"/>
      <c r="G44" s="274"/>
      <c r="H44" s="276"/>
    </row>
    <row r="45" spans="1:8" x14ac:dyDescent="0.25">
      <c r="A45" s="254" t="s">
        <v>489</v>
      </c>
      <c r="B45" s="251" t="s">
        <v>490</v>
      </c>
      <c r="C45" s="249"/>
      <c r="D45" s="249"/>
      <c r="E45" s="249"/>
      <c r="F45" s="248"/>
      <c r="H45" s="246"/>
    </row>
    <row r="46" spans="1:8" x14ac:dyDescent="0.25">
      <c r="A46" s="254"/>
      <c r="B46" s="248"/>
      <c r="C46" s="249"/>
      <c r="D46" s="249"/>
      <c r="E46" s="249"/>
      <c r="F46" s="248"/>
      <c r="H46" s="246"/>
    </row>
    <row r="47" spans="1:8" x14ac:dyDescent="0.25">
      <c r="A47" s="254"/>
      <c r="B47" s="260" t="s">
        <v>473</v>
      </c>
      <c r="C47" s="249"/>
      <c r="D47" s="249"/>
      <c r="E47" s="249"/>
      <c r="F47" s="248"/>
      <c r="H47" s="246"/>
    </row>
    <row r="48" spans="1:8" x14ac:dyDescent="0.25">
      <c r="A48" s="254"/>
      <c r="B48" s="248"/>
      <c r="C48" s="249"/>
      <c r="D48" s="249"/>
      <c r="E48" s="249"/>
      <c r="F48" s="248"/>
      <c r="H48" s="246"/>
    </row>
    <row r="49" spans="1:8" ht="37.5" x14ac:dyDescent="0.25">
      <c r="A49" s="254"/>
      <c r="B49" s="266" t="s">
        <v>491</v>
      </c>
      <c r="C49" s="266" t="s">
        <v>483</v>
      </c>
      <c r="D49" s="266" t="s">
        <v>492</v>
      </c>
      <c r="E49" s="282" t="s">
        <v>493</v>
      </c>
      <c r="F49" s="282" t="s">
        <v>494</v>
      </c>
      <c r="G49" s="282" t="s">
        <v>495</v>
      </c>
      <c r="H49" s="266" t="s">
        <v>496</v>
      </c>
    </row>
    <row r="50" spans="1:8" hidden="1" x14ac:dyDescent="0.25">
      <c r="A50" s="254"/>
      <c r="B50" s="283" t="s">
        <v>497</v>
      </c>
      <c r="C50" s="284"/>
      <c r="D50" s="284"/>
      <c r="E50" s="285">
        <v>0</v>
      </c>
      <c r="F50" s="286">
        <v>0</v>
      </c>
      <c r="G50" s="285">
        <v>0</v>
      </c>
      <c r="H50" s="287">
        <v>0</v>
      </c>
    </row>
    <row r="51" spans="1:8" hidden="1" x14ac:dyDescent="0.25">
      <c r="A51" s="254"/>
      <c r="B51" s="283" t="s">
        <v>498</v>
      </c>
      <c r="C51" s="288"/>
      <c r="D51" s="288"/>
      <c r="E51" s="285">
        <v>0</v>
      </c>
      <c r="F51" s="286">
        <v>0</v>
      </c>
      <c r="G51" s="285">
        <v>0</v>
      </c>
      <c r="H51" s="287">
        <v>0</v>
      </c>
    </row>
    <row r="52" spans="1:8" x14ac:dyDescent="0.25">
      <c r="A52" s="254"/>
      <c r="B52" s="403" t="s">
        <v>477</v>
      </c>
      <c r="C52" s="404"/>
      <c r="D52" s="404"/>
      <c r="E52" s="404"/>
      <c r="F52" s="404"/>
      <c r="G52" s="404"/>
      <c r="H52" s="405"/>
    </row>
    <row r="53" spans="1:8" x14ac:dyDescent="0.25">
      <c r="A53" s="254"/>
      <c r="B53" s="406"/>
      <c r="C53" s="407"/>
      <c r="D53" s="407"/>
      <c r="E53" s="407"/>
      <c r="F53" s="407"/>
      <c r="G53" s="407"/>
      <c r="H53" s="408"/>
    </row>
    <row r="54" spans="1:8" hidden="1" x14ac:dyDescent="0.25">
      <c r="A54" s="254"/>
      <c r="B54" s="283" t="s">
        <v>499</v>
      </c>
      <c r="C54" s="289"/>
      <c r="D54" s="289"/>
      <c r="E54" s="285">
        <v>0</v>
      </c>
      <c r="F54" s="286">
        <v>0</v>
      </c>
      <c r="G54" s="285">
        <v>0</v>
      </c>
      <c r="H54" s="287">
        <v>0</v>
      </c>
    </row>
    <row r="55" spans="1:8" x14ac:dyDescent="0.25">
      <c r="A55" s="254"/>
      <c r="B55" s="244" t="s">
        <v>500</v>
      </c>
      <c r="C55" s="249"/>
      <c r="D55" s="249"/>
      <c r="E55" s="249"/>
      <c r="F55" s="248"/>
      <c r="H55" s="246"/>
    </row>
    <row r="56" spans="1:8" hidden="1" x14ac:dyDescent="0.25">
      <c r="A56" s="254"/>
      <c r="B56" s="290" t="s">
        <v>501</v>
      </c>
      <c r="C56" s="290"/>
      <c r="D56" s="290"/>
      <c r="E56" s="290"/>
      <c r="F56" s="290"/>
      <c r="H56" s="246"/>
    </row>
    <row r="57" spans="1:8" x14ac:dyDescent="0.25">
      <c r="A57" s="254"/>
      <c r="B57" s="290"/>
      <c r="C57" s="290"/>
      <c r="D57" s="290"/>
      <c r="E57" s="290"/>
      <c r="F57" s="290"/>
      <c r="H57" s="246"/>
    </row>
    <row r="58" spans="1:8" x14ac:dyDescent="0.25">
      <c r="A58" s="254"/>
      <c r="B58" s="260" t="s">
        <v>478</v>
      </c>
      <c r="C58" s="291"/>
      <c r="D58" s="291"/>
      <c r="E58" s="291"/>
      <c r="F58" s="291"/>
      <c r="H58" s="246"/>
    </row>
    <row r="59" spans="1:8" x14ac:dyDescent="0.25">
      <c r="A59" s="254"/>
      <c r="B59" s="291"/>
      <c r="C59" s="291"/>
      <c r="D59" s="291"/>
      <c r="E59" s="291"/>
      <c r="F59" s="291"/>
      <c r="H59" s="246"/>
    </row>
    <row r="60" spans="1:8" ht="37.5" x14ac:dyDescent="0.25">
      <c r="A60" s="254"/>
      <c r="B60" s="266" t="s">
        <v>491</v>
      </c>
      <c r="C60" s="266" t="s">
        <v>483</v>
      </c>
      <c r="D60" s="266" t="s">
        <v>492</v>
      </c>
      <c r="E60" s="282" t="s">
        <v>493</v>
      </c>
      <c r="F60" s="282" t="s">
        <v>494</v>
      </c>
      <c r="G60" s="282" t="s">
        <v>495</v>
      </c>
      <c r="H60" s="292" t="s">
        <v>496</v>
      </c>
    </row>
    <row r="61" spans="1:8" ht="19.5" hidden="1" customHeight="1" x14ac:dyDescent="0.25">
      <c r="A61" s="254"/>
      <c r="B61" s="283" t="s">
        <v>497</v>
      </c>
      <c r="C61" s="284"/>
      <c r="D61" s="293"/>
      <c r="E61" s="285">
        <v>0</v>
      </c>
      <c r="F61" s="286">
        <v>0</v>
      </c>
      <c r="G61" s="285">
        <v>0</v>
      </c>
      <c r="H61" s="287">
        <v>0</v>
      </c>
    </row>
    <row r="62" spans="1:8" ht="9" hidden="1" customHeight="1" x14ac:dyDescent="0.25">
      <c r="A62" s="254"/>
      <c r="B62" s="283" t="s">
        <v>498</v>
      </c>
      <c r="C62" s="288"/>
      <c r="D62" s="293"/>
      <c r="E62" s="285">
        <v>0</v>
      </c>
      <c r="F62" s="286">
        <v>0</v>
      </c>
      <c r="G62" s="285">
        <v>0</v>
      </c>
      <c r="H62" s="287">
        <v>0</v>
      </c>
    </row>
    <row r="63" spans="1:8" x14ac:dyDescent="0.25">
      <c r="A63" s="254"/>
      <c r="B63" s="403" t="s">
        <v>477</v>
      </c>
      <c r="C63" s="404"/>
      <c r="D63" s="404"/>
      <c r="E63" s="404"/>
      <c r="F63" s="404"/>
      <c r="G63" s="404"/>
      <c r="H63" s="405"/>
    </row>
    <row r="64" spans="1:8" x14ac:dyDescent="0.25">
      <c r="A64" s="254"/>
      <c r="B64" s="406"/>
      <c r="C64" s="407"/>
      <c r="D64" s="407"/>
      <c r="E64" s="407"/>
      <c r="F64" s="407"/>
      <c r="G64" s="407"/>
      <c r="H64" s="408"/>
    </row>
    <row r="65" spans="1:8" hidden="1" x14ac:dyDescent="0.25">
      <c r="A65" s="254"/>
      <c r="B65" s="283" t="s">
        <v>499</v>
      </c>
      <c r="C65" s="289"/>
      <c r="D65" s="293"/>
      <c r="E65" s="285">
        <v>0</v>
      </c>
      <c r="F65" s="286">
        <v>0</v>
      </c>
      <c r="G65" s="285">
        <v>0</v>
      </c>
      <c r="H65" s="287">
        <v>0</v>
      </c>
    </row>
    <row r="66" spans="1:8" x14ac:dyDescent="0.25">
      <c r="A66" s="254"/>
      <c r="B66" s="244" t="s">
        <v>500</v>
      </c>
      <c r="C66" s="249"/>
      <c r="D66" s="249"/>
      <c r="E66" s="249"/>
      <c r="F66" s="248"/>
      <c r="H66" s="246"/>
    </row>
    <row r="67" spans="1:8" hidden="1" x14ac:dyDescent="0.25">
      <c r="A67" s="254"/>
      <c r="B67" s="290" t="s">
        <v>502</v>
      </c>
      <c r="C67" s="290"/>
      <c r="D67" s="290"/>
      <c r="E67" s="290"/>
      <c r="F67" s="290"/>
      <c r="G67" s="290"/>
      <c r="H67" s="294"/>
    </row>
    <row r="68" spans="1:8" x14ac:dyDescent="0.25">
      <c r="A68" s="254"/>
      <c r="B68" s="290"/>
      <c r="C68" s="290"/>
      <c r="D68" s="290"/>
      <c r="E68" s="290"/>
      <c r="F68" s="290"/>
      <c r="G68" s="290"/>
      <c r="H68" s="294"/>
    </row>
    <row r="69" spans="1:8" s="295" customFormat="1" hidden="1" x14ac:dyDescent="0.25">
      <c r="A69" s="254" t="s">
        <v>503</v>
      </c>
      <c r="B69" s="244" t="s">
        <v>504</v>
      </c>
      <c r="C69" s="249"/>
      <c r="D69" s="249"/>
      <c r="E69" s="249"/>
      <c r="F69" s="248"/>
      <c r="G69" s="244"/>
      <c r="H69" s="246"/>
    </row>
    <row r="70" spans="1:8" hidden="1" x14ac:dyDescent="0.25">
      <c r="A70" s="254"/>
      <c r="C70" s="249"/>
      <c r="D70" s="249"/>
      <c r="E70" s="249"/>
      <c r="F70" s="248"/>
      <c r="H70" s="246"/>
    </row>
    <row r="71" spans="1:8" s="295" customFormat="1" hidden="1" x14ac:dyDescent="0.25">
      <c r="A71" s="254" t="s">
        <v>505</v>
      </c>
      <c r="B71" s="244" t="s">
        <v>506</v>
      </c>
      <c r="C71" s="249"/>
      <c r="D71" s="249"/>
      <c r="E71" s="249"/>
      <c r="F71" s="248"/>
      <c r="G71" s="244"/>
      <c r="H71" s="246"/>
    </row>
    <row r="72" spans="1:8" hidden="1" x14ac:dyDescent="0.25">
      <c r="A72" s="254"/>
      <c r="C72" s="249"/>
      <c r="D72" s="249"/>
      <c r="E72" s="249"/>
      <c r="F72" s="248"/>
      <c r="H72" s="246"/>
    </row>
    <row r="73" spans="1:8" x14ac:dyDescent="0.25">
      <c r="A73" s="254" t="s">
        <v>503</v>
      </c>
      <c r="B73" s="244" t="s">
        <v>507</v>
      </c>
      <c r="C73" s="249"/>
      <c r="D73" s="249"/>
      <c r="E73" s="249"/>
      <c r="F73" s="248"/>
      <c r="H73" s="246"/>
    </row>
    <row r="74" spans="1:8" x14ac:dyDescent="0.25">
      <c r="A74" s="254"/>
      <c r="C74" s="249"/>
      <c r="D74" s="249"/>
      <c r="E74" s="249"/>
      <c r="F74" s="248"/>
      <c r="H74" s="246"/>
    </row>
    <row r="75" spans="1:8" x14ac:dyDescent="0.25">
      <c r="A75" s="254"/>
      <c r="B75" s="260" t="s">
        <v>473</v>
      </c>
      <c r="C75" s="249"/>
      <c r="E75" s="249"/>
      <c r="F75" s="248"/>
      <c r="H75" s="246"/>
    </row>
    <row r="76" spans="1:8" x14ac:dyDescent="0.25">
      <c r="A76" s="254"/>
      <c r="B76" s="260"/>
      <c r="C76" s="249"/>
      <c r="D76" s="262" t="s">
        <v>95</v>
      </c>
      <c r="E76" s="249"/>
      <c r="F76" s="248"/>
      <c r="H76" s="246"/>
    </row>
    <row r="77" spans="1:8" ht="25" x14ac:dyDescent="0.25">
      <c r="A77" s="254"/>
      <c r="B77" s="265" t="s">
        <v>474</v>
      </c>
      <c r="C77" s="265" t="s">
        <v>508</v>
      </c>
      <c r="D77" s="266" t="s">
        <v>476</v>
      </c>
      <c r="E77" s="249"/>
      <c r="F77" s="248"/>
      <c r="H77" s="246"/>
    </row>
    <row r="78" spans="1:8" x14ac:dyDescent="0.25">
      <c r="A78" s="254"/>
      <c r="B78" s="409" t="s">
        <v>477</v>
      </c>
      <c r="C78" s="410"/>
      <c r="D78" s="411"/>
      <c r="E78" s="249"/>
      <c r="F78" s="248"/>
      <c r="H78" s="246"/>
    </row>
    <row r="79" spans="1:8" x14ac:dyDescent="0.25">
      <c r="A79" s="254"/>
      <c r="B79" s="278"/>
      <c r="C79" s="193"/>
      <c r="D79" s="296"/>
      <c r="E79" s="249"/>
      <c r="F79" s="248"/>
      <c r="H79" s="246"/>
    </row>
    <row r="80" spans="1:8" x14ac:dyDescent="0.25">
      <c r="A80" s="254"/>
      <c r="B80" s="260" t="s">
        <v>478</v>
      </c>
      <c r="C80" s="259"/>
      <c r="D80" s="297"/>
      <c r="E80" s="249"/>
      <c r="F80" s="248"/>
      <c r="H80" s="246"/>
    </row>
    <row r="81" spans="1:8" x14ac:dyDescent="0.25">
      <c r="A81" s="298"/>
      <c r="B81" s="260"/>
      <c r="C81" s="259"/>
      <c r="D81" s="262" t="s">
        <v>95</v>
      </c>
      <c r="E81" s="249"/>
      <c r="F81" s="248"/>
    </row>
    <row r="82" spans="1:8" ht="25" x14ac:dyDescent="0.25">
      <c r="A82" s="298"/>
      <c r="B82" s="299" t="s">
        <v>474</v>
      </c>
      <c r="C82" s="299" t="s">
        <v>508</v>
      </c>
      <c r="D82" s="266" t="s">
        <v>479</v>
      </c>
      <c r="E82" s="249"/>
      <c r="F82" s="248"/>
    </row>
    <row r="83" spans="1:8" x14ac:dyDescent="0.25">
      <c r="A83" s="298"/>
      <c r="B83" s="409" t="s">
        <v>477</v>
      </c>
      <c r="C83" s="410"/>
      <c r="D83" s="411"/>
      <c r="E83" s="249"/>
      <c r="F83" s="248"/>
    </row>
    <row r="84" spans="1:8" x14ac:dyDescent="0.25">
      <c r="A84" s="298"/>
      <c r="B84" s="300"/>
      <c r="C84" s="259"/>
      <c r="D84" s="301"/>
      <c r="E84" s="249"/>
      <c r="F84" s="248"/>
    </row>
    <row r="85" spans="1:8" x14ac:dyDescent="0.25">
      <c r="A85" s="254" t="s">
        <v>509</v>
      </c>
      <c r="B85" s="248" t="s">
        <v>510</v>
      </c>
      <c r="C85" s="302"/>
      <c r="D85" s="249"/>
      <c r="E85" s="249"/>
      <c r="F85" s="248"/>
      <c r="H85" s="246"/>
    </row>
    <row r="86" spans="1:8" x14ac:dyDescent="0.25">
      <c r="A86" s="254"/>
      <c r="B86" s="248"/>
      <c r="C86" s="302"/>
      <c r="D86" s="249"/>
      <c r="E86" s="249"/>
      <c r="F86" s="248"/>
      <c r="H86" s="246"/>
    </row>
    <row r="87" spans="1:8" x14ac:dyDescent="0.25">
      <c r="A87" s="254"/>
      <c r="B87" s="260" t="s">
        <v>473</v>
      </c>
      <c r="C87" s="302"/>
      <c r="D87" s="249"/>
      <c r="E87" s="249"/>
      <c r="F87" s="248"/>
      <c r="H87" s="246"/>
    </row>
    <row r="88" spans="1:8" x14ac:dyDescent="0.25">
      <c r="A88" s="254"/>
      <c r="B88" s="278"/>
      <c r="C88" s="302"/>
      <c r="D88" s="249"/>
      <c r="E88" s="249"/>
      <c r="F88" s="248"/>
      <c r="H88" s="246"/>
    </row>
    <row r="89" spans="1:8" x14ac:dyDescent="0.25">
      <c r="A89" s="254"/>
      <c r="B89" s="303" t="s">
        <v>511</v>
      </c>
      <c r="C89" s="303" t="s">
        <v>512</v>
      </c>
      <c r="D89" s="304" t="s">
        <v>513</v>
      </c>
      <c r="E89" s="249"/>
      <c r="F89" s="248"/>
      <c r="H89" s="246"/>
    </row>
    <row r="90" spans="1:8" x14ac:dyDescent="0.25">
      <c r="A90" s="254"/>
      <c r="B90" s="305" t="s">
        <v>359</v>
      </c>
      <c r="C90" s="305" t="s">
        <v>514</v>
      </c>
      <c r="D90" s="306">
        <v>7.3801497000000008E-2</v>
      </c>
      <c r="E90" s="249"/>
      <c r="F90" s="248"/>
      <c r="H90" s="246"/>
    </row>
    <row r="91" spans="1:8" x14ac:dyDescent="0.25">
      <c r="A91" s="254"/>
      <c r="B91" s="307" t="s">
        <v>354</v>
      </c>
      <c r="C91" s="305" t="s">
        <v>514</v>
      </c>
      <c r="D91" s="308">
        <v>0.20654695299999998</v>
      </c>
      <c r="E91" s="249"/>
      <c r="F91" s="248"/>
      <c r="H91" s="246"/>
    </row>
    <row r="92" spans="1:8" x14ac:dyDescent="0.25">
      <c r="A92" s="254"/>
      <c r="B92" s="309"/>
      <c r="C92" s="309"/>
      <c r="D92" s="310"/>
      <c r="E92" s="249"/>
      <c r="F92" s="248"/>
      <c r="H92" s="246"/>
    </row>
    <row r="93" spans="1:8" x14ac:dyDescent="0.25">
      <c r="A93" s="254"/>
      <c r="B93" s="193"/>
      <c r="D93" s="311"/>
      <c r="E93" s="249"/>
      <c r="F93" s="248"/>
      <c r="H93" s="246"/>
    </row>
    <row r="94" spans="1:8" hidden="1" x14ac:dyDescent="0.25">
      <c r="A94" s="254"/>
      <c r="B94" s="244" t="s">
        <v>515</v>
      </c>
      <c r="D94" s="312"/>
      <c r="E94" s="249"/>
      <c r="F94" s="248"/>
      <c r="H94" s="246"/>
    </row>
    <row r="95" spans="1:8" hidden="1" x14ac:dyDescent="0.25">
      <c r="A95" s="254"/>
      <c r="E95" s="249"/>
      <c r="F95" s="248"/>
      <c r="H95" s="246"/>
    </row>
    <row r="96" spans="1:8" x14ac:dyDescent="0.25">
      <c r="A96" s="254"/>
      <c r="B96" s="260" t="s">
        <v>478</v>
      </c>
      <c r="C96" s="302"/>
      <c r="D96" s="249"/>
      <c r="E96" s="249"/>
      <c r="F96" s="248"/>
      <c r="H96" s="246"/>
    </row>
    <row r="97" spans="1:8" x14ac:dyDescent="0.25">
      <c r="A97" s="254"/>
      <c r="B97" s="278"/>
      <c r="C97" s="302"/>
      <c r="D97" s="249"/>
      <c r="E97" s="249"/>
      <c r="F97" s="248"/>
      <c r="H97" s="246"/>
    </row>
    <row r="98" spans="1:8" x14ac:dyDescent="0.25">
      <c r="A98" s="254"/>
      <c r="B98" s="313" t="s">
        <v>511</v>
      </c>
      <c r="C98" s="313" t="s">
        <v>512</v>
      </c>
      <c r="D98" s="314" t="s">
        <v>513</v>
      </c>
      <c r="E98" s="249"/>
      <c r="F98" s="248"/>
      <c r="H98" s="246"/>
    </row>
    <row r="99" spans="1:8" x14ac:dyDescent="0.25">
      <c r="A99" s="254"/>
      <c r="B99" s="400" t="s">
        <v>477</v>
      </c>
      <c r="C99" s="401"/>
      <c r="D99" s="402"/>
      <c r="E99" s="249"/>
      <c r="F99" s="248"/>
      <c r="H99" s="246"/>
    </row>
    <row r="100" spans="1:8" x14ac:dyDescent="0.25">
      <c r="A100" s="254"/>
      <c r="B100" s="193"/>
      <c r="D100" s="311"/>
      <c r="E100" s="249"/>
      <c r="F100" s="248"/>
      <c r="H100" s="246"/>
    </row>
    <row r="101" spans="1:8" hidden="1" x14ac:dyDescent="0.25">
      <c r="A101" s="254"/>
      <c r="B101" s="244" t="s">
        <v>515</v>
      </c>
      <c r="D101" s="312"/>
      <c r="E101" s="249"/>
      <c r="F101" s="248"/>
      <c r="H101" s="246"/>
    </row>
    <row r="102" spans="1:8" x14ac:dyDescent="0.25">
      <c r="A102" s="254"/>
      <c r="B102" s="315"/>
      <c r="C102" s="315"/>
      <c r="D102" s="279"/>
      <c r="E102" s="249"/>
      <c r="F102" s="248"/>
      <c r="H102" s="246"/>
    </row>
    <row r="103" spans="1:8" x14ac:dyDescent="0.25">
      <c r="A103" s="254" t="s">
        <v>516</v>
      </c>
      <c r="B103" s="290" t="s">
        <v>517</v>
      </c>
      <c r="C103" s="290"/>
      <c r="D103" s="290"/>
      <c r="E103" s="290"/>
      <c r="F103" s="290"/>
      <c r="H103" s="246"/>
    </row>
    <row r="104" spans="1:8" x14ac:dyDescent="0.25">
      <c r="A104" s="254"/>
      <c r="B104" s="248" t="s">
        <v>518</v>
      </c>
      <c r="C104" s="249"/>
      <c r="D104" s="249"/>
      <c r="E104" s="249"/>
      <c r="F104" s="249"/>
      <c r="H104" s="246"/>
    </row>
    <row r="105" spans="1:8" x14ac:dyDescent="0.25">
      <c r="A105" s="316"/>
      <c r="B105" s="317"/>
      <c r="C105" s="318"/>
      <c r="D105" s="319"/>
      <c r="E105" s="249"/>
      <c r="F105" s="249"/>
      <c r="H105" s="246"/>
    </row>
    <row r="106" spans="1:8" x14ac:dyDescent="0.25">
      <c r="A106" s="316"/>
      <c r="B106" s="317"/>
      <c r="C106" s="318"/>
      <c r="D106" s="319"/>
      <c r="E106" s="249"/>
      <c r="F106" s="249"/>
      <c r="H106" s="246"/>
    </row>
    <row r="107" spans="1:8" x14ac:dyDescent="0.25">
      <c r="A107" s="252">
        <v>6</v>
      </c>
      <c r="B107" s="320" t="s">
        <v>519</v>
      </c>
      <c r="C107" s="318"/>
      <c r="D107" s="319"/>
      <c r="E107" s="249"/>
      <c r="F107" s="248"/>
      <c r="H107" s="246"/>
    </row>
    <row r="108" spans="1:8" x14ac:dyDescent="0.25">
      <c r="A108" s="252"/>
      <c r="B108" s="321" t="s">
        <v>520</v>
      </c>
      <c r="C108" s="322" t="s">
        <v>521</v>
      </c>
      <c r="D108" s="322" t="s">
        <v>522</v>
      </c>
      <c r="E108" s="249"/>
      <c r="F108" s="248"/>
      <c r="H108" s="246"/>
    </row>
    <row r="109" spans="1:8" x14ac:dyDescent="0.25">
      <c r="A109" s="252"/>
      <c r="B109" s="323" t="s">
        <v>346</v>
      </c>
      <c r="C109" s="323">
        <v>1</v>
      </c>
      <c r="D109" s="324">
        <v>25.39</v>
      </c>
      <c r="E109" s="249"/>
      <c r="F109" s="248"/>
      <c r="H109" s="246"/>
    </row>
    <row r="110" spans="1:8" x14ac:dyDescent="0.25">
      <c r="A110"/>
      <c r="B110" s="323" t="s">
        <v>523</v>
      </c>
      <c r="C110" s="323">
        <v>1</v>
      </c>
      <c r="D110" s="324">
        <v>68.099999999999994</v>
      </c>
      <c r="E110" s="249"/>
      <c r="F110" s="248"/>
      <c r="H110" s="246"/>
    </row>
    <row r="111" spans="1:8" x14ac:dyDescent="0.25">
      <c r="A111"/>
      <c r="B111" s="323" t="s">
        <v>345</v>
      </c>
      <c r="C111" s="323">
        <v>1</v>
      </c>
      <c r="D111" s="324">
        <v>30.49</v>
      </c>
      <c r="E111" s="249"/>
      <c r="F111" s="248"/>
      <c r="H111" s="246"/>
    </row>
    <row r="112" spans="1:8" x14ac:dyDescent="0.25">
      <c r="A112"/>
      <c r="B112" s="323" t="s">
        <v>347</v>
      </c>
      <c r="C112" s="323">
        <v>1</v>
      </c>
      <c r="D112" s="324">
        <v>50.51</v>
      </c>
      <c r="E112" s="249"/>
      <c r="F112" s="248"/>
      <c r="H112" s="246"/>
    </row>
    <row r="113" spans="1:8" x14ac:dyDescent="0.25">
      <c r="A113"/>
      <c r="B113" s="323" t="s">
        <v>423</v>
      </c>
      <c r="C113" s="323">
        <v>1</v>
      </c>
      <c r="D113" s="324">
        <v>63.78</v>
      </c>
      <c r="E113" s="249"/>
      <c r="F113" s="248"/>
      <c r="H113" s="246"/>
    </row>
    <row r="114" spans="1:8" x14ac:dyDescent="0.25">
      <c r="A114"/>
      <c r="B114" s="323" t="s">
        <v>298</v>
      </c>
      <c r="C114" s="323">
        <v>1</v>
      </c>
      <c r="D114" s="324">
        <v>27.12</v>
      </c>
      <c r="E114" s="249"/>
      <c r="F114" s="248"/>
      <c r="H114" s="246"/>
    </row>
    <row r="115" spans="1:8" x14ac:dyDescent="0.25">
      <c r="A115" s="252"/>
      <c r="B115" s="325"/>
      <c r="C115" s="325"/>
      <c r="D115" s="326"/>
      <c r="E115" s="249"/>
      <c r="F115" s="248"/>
      <c r="H115" s="246"/>
    </row>
    <row r="116" spans="1:8" x14ac:dyDescent="0.25">
      <c r="A116" s="252" t="s">
        <v>524</v>
      </c>
      <c r="B116" s="248" t="s">
        <v>525</v>
      </c>
      <c r="C116" s="318"/>
      <c r="D116" s="319"/>
      <c r="E116" s="249"/>
      <c r="F116" s="248"/>
      <c r="H116" s="246"/>
    </row>
    <row r="117" spans="1:8" x14ac:dyDescent="0.25">
      <c r="A117" s="316"/>
      <c r="B117" s="317"/>
      <c r="C117" s="318"/>
      <c r="D117" s="319"/>
      <c r="E117" s="249"/>
      <c r="F117" s="248"/>
      <c r="H117" s="246"/>
    </row>
    <row r="118" spans="1:8" x14ac:dyDescent="0.25">
      <c r="A118" s="316" t="s">
        <v>526</v>
      </c>
      <c r="B118" s="248" t="s">
        <v>527</v>
      </c>
      <c r="C118" s="318"/>
      <c r="D118" s="319"/>
      <c r="E118" s="249"/>
      <c r="F118" s="248"/>
      <c r="H118" s="246"/>
    </row>
    <row r="119" spans="1:8" x14ac:dyDescent="0.25">
      <c r="A119" s="316"/>
      <c r="B119" s="317"/>
      <c r="C119" s="318"/>
      <c r="D119" s="319"/>
      <c r="E119" s="249"/>
      <c r="F119" s="248"/>
      <c r="H119" s="246"/>
    </row>
    <row r="120" spans="1:8" ht="25" x14ac:dyDescent="0.25">
      <c r="A120" s="316"/>
      <c r="B120" s="327" t="s">
        <v>528</v>
      </c>
      <c r="C120" s="328" t="s">
        <v>529</v>
      </c>
      <c r="D120" s="329" t="s">
        <v>530</v>
      </c>
      <c r="E120" s="249"/>
      <c r="F120" s="248"/>
      <c r="H120" s="246"/>
    </row>
    <row r="121" spans="1:8" x14ac:dyDescent="0.25">
      <c r="A121" s="330" t="s">
        <v>17</v>
      </c>
      <c r="B121" s="307" t="s">
        <v>531</v>
      </c>
      <c r="C121" s="331">
        <v>13882.096336800001</v>
      </c>
      <c r="D121" s="332">
        <v>0.98222507956167537</v>
      </c>
      <c r="E121" s="333"/>
      <c r="F121" s="334"/>
      <c r="G121" s="335"/>
      <c r="H121" s="336"/>
    </row>
    <row r="122" spans="1:8" x14ac:dyDescent="0.25">
      <c r="A122" s="330" t="s">
        <v>20</v>
      </c>
      <c r="B122" s="337" t="s">
        <v>532</v>
      </c>
      <c r="C122" s="331">
        <v>18166.162373500003</v>
      </c>
      <c r="D122" s="332">
        <v>0.96379262193438464</v>
      </c>
      <c r="E122" s="333"/>
      <c r="F122"/>
      <c r="G122" s="335"/>
      <c r="H122" s="336"/>
    </row>
    <row r="123" spans="1:8" x14ac:dyDescent="0.25">
      <c r="A123" s="330" t="s">
        <v>19</v>
      </c>
      <c r="B123" s="307" t="s">
        <v>533</v>
      </c>
      <c r="C123" s="331">
        <v>20931.365659300001</v>
      </c>
      <c r="D123" s="332">
        <v>0.95763029534290034</v>
      </c>
      <c r="E123" s="333"/>
      <c r="F123"/>
      <c r="G123" s="335"/>
      <c r="H123" s="336"/>
    </row>
    <row r="124" spans="1:8" x14ac:dyDescent="0.25">
      <c r="A124" s="330" t="s">
        <v>18</v>
      </c>
      <c r="B124" s="307" t="s">
        <v>534</v>
      </c>
      <c r="C124" s="331">
        <v>259543.71334379996</v>
      </c>
      <c r="D124" s="332">
        <v>0.96905385598288662</v>
      </c>
      <c r="E124" s="333"/>
      <c r="F124"/>
      <c r="G124" s="335"/>
      <c r="H124" s="336"/>
    </row>
    <row r="125" spans="1:8" x14ac:dyDescent="0.25">
      <c r="A125" s="330" t="s">
        <v>21</v>
      </c>
      <c r="B125" s="307" t="s">
        <v>535</v>
      </c>
      <c r="C125" s="331">
        <v>19811.274732599999</v>
      </c>
      <c r="D125" s="332">
        <v>0.98670981709793992</v>
      </c>
      <c r="E125" s="333"/>
      <c r="F125"/>
      <c r="G125" s="335"/>
      <c r="H125" s="336"/>
    </row>
    <row r="126" spans="1:8" x14ac:dyDescent="0.25">
      <c r="A126" s="330" t="s">
        <v>26</v>
      </c>
      <c r="B126" s="307" t="s">
        <v>536</v>
      </c>
      <c r="C126" s="331">
        <v>316093.44606629998</v>
      </c>
      <c r="D126" s="332">
        <v>0.97105062108099816</v>
      </c>
      <c r="E126" s="333"/>
      <c r="F126"/>
      <c r="G126" s="335"/>
      <c r="H126" s="336"/>
    </row>
    <row r="127" spans="1:8" x14ac:dyDescent="0.25">
      <c r="A127" s="330" t="s">
        <v>29</v>
      </c>
      <c r="B127" s="307" t="s">
        <v>537</v>
      </c>
      <c r="C127" s="331">
        <v>5097.0221737000011</v>
      </c>
      <c r="D127" s="332">
        <v>0.3047873068778803</v>
      </c>
      <c r="E127" s="333"/>
      <c r="F127" s="334"/>
      <c r="G127" s="335"/>
      <c r="H127" s="336"/>
    </row>
    <row r="128" spans="1:8" x14ac:dyDescent="0.25">
      <c r="A128" s="330" t="s">
        <v>52</v>
      </c>
      <c r="B128" s="307" t="s">
        <v>367</v>
      </c>
      <c r="C128" s="331">
        <v>16588.611167899999</v>
      </c>
      <c r="D128" s="332">
        <v>0.26631018067132844</v>
      </c>
      <c r="E128" s="333"/>
      <c r="F128" s="334"/>
      <c r="G128" s="335"/>
      <c r="H128" s="336"/>
    </row>
    <row r="129" spans="1:8" x14ac:dyDescent="0.25">
      <c r="A129" s="316"/>
      <c r="B129" s="317"/>
      <c r="C129" s="318"/>
      <c r="D129" s="319"/>
      <c r="E129" s="249"/>
      <c r="F129" s="248"/>
      <c r="H129" s="246"/>
    </row>
    <row r="130" spans="1:8" x14ac:dyDescent="0.25">
      <c r="A130" s="316" t="s">
        <v>538</v>
      </c>
      <c r="B130" s="248" t="s">
        <v>539</v>
      </c>
      <c r="C130" s="318"/>
      <c r="D130" s="319"/>
      <c r="E130" s="249"/>
      <c r="F130" s="248"/>
      <c r="H130" s="246"/>
    </row>
    <row r="131" spans="1:8" x14ac:dyDescent="0.25">
      <c r="A131" s="316"/>
      <c r="B131" s="248"/>
      <c r="C131" s="318"/>
      <c r="D131" s="319"/>
      <c r="E131" s="249"/>
      <c r="F131" s="248"/>
      <c r="H131" s="246"/>
    </row>
    <row r="132" spans="1:8" x14ac:dyDescent="0.25">
      <c r="A132" s="316"/>
      <c r="B132" s="338" t="s">
        <v>540</v>
      </c>
      <c r="C132" s="339" t="s">
        <v>541</v>
      </c>
      <c r="D132" s="340" t="s">
        <v>542</v>
      </c>
      <c r="E132" s="338" t="s">
        <v>543</v>
      </c>
      <c r="F132" s="338" t="s">
        <v>544</v>
      </c>
      <c r="H132" s="246"/>
    </row>
    <row r="133" spans="1:8" x14ac:dyDescent="0.25">
      <c r="A133"/>
      <c r="B133" s="341" t="s">
        <v>346</v>
      </c>
      <c r="C133" s="342">
        <v>0.1115</v>
      </c>
      <c r="D133" s="343">
        <v>45931</v>
      </c>
      <c r="E133" s="343">
        <v>45933</v>
      </c>
      <c r="F133" s="341" t="s">
        <v>545</v>
      </c>
      <c r="G133" s="344"/>
      <c r="H133" s="246"/>
    </row>
    <row r="134" spans="1:8" x14ac:dyDescent="0.25">
      <c r="A134"/>
      <c r="B134" s="341" t="s">
        <v>345</v>
      </c>
      <c r="C134" s="342">
        <v>0.10161447711312142</v>
      </c>
      <c r="D134" s="343">
        <v>46021</v>
      </c>
      <c r="E134" s="343" t="s">
        <v>546</v>
      </c>
      <c r="F134" s="341" t="s">
        <v>545</v>
      </c>
      <c r="G134" s="344"/>
      <c r="H134" s="246"/>
    </row>
    <row r="135" spans="1:8" x14ac:dyDescent="0.25">
      <c r="A135"/>
      <c r="B135" s="341" t="s">
        <v>345</v>
      </c>
      <c r="C135" s="342">
        <v>0.1057337245552603</v>
      </c>
      <c r="D135" s="343">
        <v>46111</v>
      </c>
      <c r="E135" s="343" t="s">
        <v>547</v>
      </c>
      <c r="F135" s="341" t="s">
        <v>545</v>
      </c>
      <c r="G135" s="344"/>
      <c r="H135" s="246"/>
    </row>
    <row r="136" spans="1:8" x14ac:dyDescent="0.25">
      <c r="A136" s="316"/>
      <c r="B136" s="248"/>
      <c r="C136" s="318"/>
      <c r="D136" s="319"/>
      <c r="E136" s="249"/>
      <c r="F136" s="248"/>
      <c r="H136" s="246"/>
    </row>
    <row r="137" spans="1:8" x14ac:dyDescent="0.25">
      <c r="A137" s="316" t="s">
        <v>548</v>
      </c>
      <c r="B137" s="248" t="s">
        <v>549</v>
      </c>
      <c r="C137" s="318"/>
      <c r="D137" s="319"/>
      <c r="E137" s="249"/>
      <c r="F137" s="248"/>
      <c r="H137" s="246"/>
    </row>
    <row r="138" spans="1:8" x14ac:dyDescent="0.25">
      <c r="A138" s="316"/>
      <c r="B138" s="248"/>
      <c r="C138" s="318"/>
      <c r="D138" s="319"/>
      <c r="E138" s="249"/>
      <c r="F138" s="248"/>
      <c r="H138" s="246"/>
    </row>
    <row r="139" spans="1:8" ht="25" x14ac:dyDescent="0.25">
      <c r="A139" s="316"/>
      <c r="B139" s="345" t="s">
        <v>474</v>
      </c>
      <c r="C139" s="328" t="s">
        <v>529</v>
      </c>
      <c r="D139" s="329" t="s">
        <v>550</v>
      </c>
      <c r="E139" s="249"/>
      <c r="F139" s="248"/>
      <c r="H139" s="246"/>
    </row>
    <row r="140" spans="1:8" x14ac:dyDescent="0.25">
      <c r="A140" s="316"/>
      <c r="B140" s="341" t="s">
        <v>350</v>
      </c>
      <c r="C140" s="346">
        <v>-941929.39</v>
      </c>
      <c r="D140" s="347">
        <v>-0.65339599999999998</v>
      </c>
      <c r="E140" s="249"/>
      <c r="F140" s="248"/>
      <c r="H140" s="246"/>
    </row>
    <row r="141" spans="1:8" x14ac:dyDescent="0.25">
      <c r="A141" s="316"/>
      <c r="B141" s="348" t="s">
        <v>376</v>
      </c>
      <c r="C141" s="346">
        <v>-95310.543127500001</v>
      </c>
      <c r="D141" s="347">
        <v>-0.36938248829999998</v>
      </c>
      <c r="E141" s="249"/>
      <c r="F141" s="248"/>
      <c r="H141" s="246"/>
    </row>
    <row r="142" spans="1:8" x14ac:dyDescent="0.25">
      <c r="A142" s="316"/>
      <c r="B142" s="349" t="s">
        <v>372</v>
      </c>
      <c r="C142" s="346">
        <v>-48700.804408999997</v>
      </c>
      <c r="D142" s="347">
        <v>-0.3951217561</v>
      </c>
      <c r="E142" s="249"/>
      <c r="F142" s="248"/>
      <c r="H142" s="246"/>
    </row>
    <row r="143" spans="1:8" x14ac:dyDescent="0.25">
      <c r="A143" s="316"/>
      <c r="B143" s="248"/>
      <c r="C143" s="350"/>
      <c r="D143" s="280"/>
      <c r="E143" s="249"/>
      <c r="F143" s="248"/>
      <c r="H143" s="246"/>
    </row>
    <row r="144" spans="1:8" x14ac:dyDescent="0.25">
      <c r="A144" s="316"/>
      <c r="B144" s="248" t="s">
        <v>551</v>
      </c>
      <c r="C144" s="318"/>
      <c r="D144" s="319"/>
      <c r="E144" s="249"/>
      <c r="F144" s="248"/>
      <c r="H144" s="246"/>
    </row>
    <row r="145" spans="1:8" x14ac:dyDescent="0.25">
      <c r="A145" s="316"/>
      <c r="B145" s="248"/>
      <c r="C145" s="318"/>
      <c r="D145" s="319"/>
      <c r="E145" s="249"/>
      <c r="F145" s="248"/>
      <c r="H145" s="246"/>
    </row>
    <row r="146" spans="1:8" x14ac:dyDescent="0.25">
      <c r="A146" s="351">
        <v>11</v>
      </c>
      <c r="B146" s="248" t="s">
        <v>552</v>
      </c>
      <c r="C146" s="318"/>
      <c r="D146" s="319"/>
      <c r="E146" s="249"/>
      <c r="F146" s="248"/>
      <c r="H146" s="246"/>
    </row>
    <row r="147" spans="1:8" x14ac:dyDescent="0.25">
      <c r="A147" s="316"/>
      <c r="B147" s="248"/>
      <c r="C147" s="318"/>
      <c r="D147" s="319"/>
      <c r="E147" s="249"/>
      <c r="F147" s="248"/>
      <c r="H147" s="246"/>
    </row>
    <row r="148" spans="1:8" x14ac:dyDescent="0.25">
      <c r="A148" s="351">
        <v>12</v>
      </c>
      <c r="B148" s="300" t="s">
        <v>553</v>
      </c>
      <c r="C148" s="352"/>
      <c r="D148" s="352"/>
      <c r="E148" s="352"/>
      <c r="F148" s="352"/>
      <c r="G148" s="352"/>
      <c r="H148" s="353"/>
    </row>
    <row r="149" spans="1:8" x14ac:dyDescent="0.25">
      <c r="A149" s="354"/>
      <c r="C149" s="318"/>
      <c r="D149" s="319"/>
      <c r="E149" s="249"/>
      <c r="F149" s="248"/>
      <c r="H149" s="246"/>
    </row>
    <row r="150" spans="1:8" x14ac:dyDescent="0.25">
      <c r="A150" s="354"/>
      <c r="C150" s="318"/>
      <c r="D150" s="319"/>
      <c r="E150" s="249"/>
      <c r="F150" s="248"/>
      <c r="H150" s="246"/>
    </row>
    <row r="151" spans="1:8" x14ac:dyDescent="0.25">
      <c r="A151" s="355"/>
      <c r="H151" s="246"/>
    </row>
    <row r="152" spans="1:8" x14ac:dyDescent="0.25">
      <c r="A152" s="356"/>
      <c r="B152" s="357" t="s">
        <v>554</v>
      </c>
      <c r="C152" s="357"/>
      <c r="D152" s="357" t="s">
        <v>555</v>
      </c>
      <c r="H152" s="246"/>
    </row>
    <row r="153" spans="1:8" x14ac:dyDescent="0.25">
      <c r="A153" s="355"/>
      <c r="H153" s="246"/>
    </row>
    <row r="154" spans="1:8" x14ac:dyDescent="0.25">
      <c r="A154" s="355"/>
      <c r="H154" s="246"/>
    </row>
    <row r="155" spans="1:8" x14ac:dyDescent="0.25">
      <c r="A155" s="355"/>
      <c r="H155" s="246"/>
    </row>
    <row r="156" spans="1:8" x14ac:dyDescent="0.25">
      <c r="A156" s="355"/>
      <c r="H156" s="246"/>
    </row>
    <row r="157" spans="1:8" x14ac:dyDescent="0.25">
      <c r="A157" s="356"/>
      <c r="B157" s="357" t="s">
        <v>556</v>
      </c>
      <c r="H157" s="246"/>
    </row>
    <row r="158" spans="1:8" x14ac:dyDescent="0.25">
      <c r="A158" s="355"/>
      <c r="H158" s="246"/>
    </row>
    <row r="159" spans="1:8" x14ac:dyDescent="0.25">
      <c r="A159" s="355"/>
      <c r="H159" s="246"/>
    </row>
    <row r="160" spans="1:8" x14ac:dyDescent="0.25">
      <c r="A160" s="355"/>
      <c r="H160" s="246"/>
    </row>
    <row r="161" spans="1:8" x14ac:dyDescent="0.25">
      <c r="A161" s="355"/>
      <c r="H161" s="246"/>
    </row>
    <row r="162" spans="1:8" x14ac:dyDescent="0.25">
      <c r="A162" s="355"/>
      <c r="H162" s="246"/>
    </row>
    <row r="163" spans="1:8" x14ac:dyDescent="0.25">
      <c r="A163" s="355"/>
      <c r="B163" s="357" t="s">
        <v>557</v>
      </c>
      <c r="C163" s="357"/>
      <c r="D163" s="357" t="s">
        <v>558</v>
      </c>
      <c r="H163" s="246"/>
    </row>
    <row r="164" spans="1:8" ht="13" thickBot="1" x14ac:dyDescent="0.3">
      <c r="A164" s="358"/>
      <c r="B164" s="359" t="s">
        <v>559</v>
      </c>
      <c r="C164" s="359"/>
      <c r="D164" s="359" t="s">
        <v>559</v>
      </c>
      <c r="E164" s="359"/>
      <c r="F164" s="359"/>
      <c r="G164" s="359"/>
      <c r="H164" s="360"/>
    </row>
  </sheetData>
  <sheetProtection algorithmName="SHA-512" hashValue="98jEhAIsF97N75OEcAX77iDYX8/nhFQKaEyJVDXsmiiah9eoCbjDqyf0E97CLZ9mt50qT7zS5oUSKElv9Lh6Hg==" saltValue="5KQRggQErf3RF2D+EBw7pw==" spinCount="100000" sheet="1" objects="1" scenarios="1" selectLockedCells="1" selectUnlockedCells="1"/>
  <mergeCells count="21">
    <mergeCell ref="B99:D99"/>
    <mergeCell ref="B34:H35"/>
    <mergeCell ref="B39:B40"/>
    <mergeCell ref="C39:C40"/>
    <mergeCell ref="D39:D40"/>
    <mergeCell ref="F39:F40"/>
    <mergeCell ref="H39:H40"/>
    <mergeCell ref="B41:H42"/>
    <mergeCell ref="B52:H53"/>
    <mergeCell ref="B63:H64"/>
    <mergeCell ref="B78:D78"/>
    <mergeCell ref="B83:D83"/>
    <mergeCell ref="A3:C3"/>
    <mergeCell ref="A4:H4"/>
    <mergeCell ref="B9:H9"/>
    <mergeCell ref="B11:H11"/>
    <mergeCell ref="B32:B33"/>
    <mergeCell ref="C32:C33"/>
    <mergeCell ref="D32:D33"/>
    <mergeCell ref="F32:F33"/>
    <mergeCell ref="H32:H33"/>
  </mergeCells>
  <pageMargins left="0.7" right="0.7" top="0.75" bottom="0.75" header="0.3" footer="0.3"/>
  <pageSetup scale="37" orientation="portrait" r:id="rId1"/>
  <headerFooter>
    <oddHeader>&amp;L&amp;"Arial"&amp;9&amp;K317100PUBLIC&amp;1#</oddHeader>
  </headerFooter>
  <rowBreaks count="1" manualBreakCount="1">
    <brk id="11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8F12F-B6E5-4BC3-AFE0-DCFB0D676074}">
  <dimension ref="A1:G75"/>
  <sheetViews>
    <sheetView workbookViewId="0">
      <selection sqref="A1:B1"/>
    </sheetView>
  </sheetViews>
  <sheetFormatPr defaultRowHeight="14.5" x14ac:dyDescent="0.35"/>
  <cols>
    <col min="1" max="1" width="8.54296875" style="371" bestFit="1" customWidth="1"/>
    <col min="2" max="2" width="66.1796875" style="371" customWidth="1"/>
    <col min="3" max="3" width="25.81640625" style="369" customWidth="1"/>
    <col min="4" max="4" width="24.7265625" style="370" customWidth="1"/>
    <col min="5" max="5" width="22" style="369" customWidth="1"/>
    <col min="6" max="6" width="36.26953125" style="369" customWidth="1"/>
    <col min="7" max="7" width="22" style="369" customWidth="1"/>
    <col min="8" max="16384" width="8.7265625" style="369"/>
  </cols>
  <sheetData>
    <row r="1" spans="1:7" s="361" customFormat="1" x14ac:dyDescent="0.35">
      <c r="A1" s="412" t="s">
        <v>560</v>
      </c>
      <c r="B1" s="413"/>
      <c r="D1" s="362"/>
    </row>
    <row r="2" spans="1:7" s="361" customFormat="1" x14ac:dyDescent="0.35">
      <c r="A2" s="363"/>
      <c r="B2" s="363"/>
      <c r="D2" s="362"/>
    </row>
    <row r="3" spans="1:7" s="361" customFormat="1" x14ac:dyDescent="0.35">
      <c r="A3" s="412" t="s">
        <v>561</v>
      </c>
      <c r="B3" s="413"/>
      <c r="C3" s="364" t="s">
        <v>562</v>
      </c>
      <c r="D3" s="365" t="s">
        <v>563</v>
      </c>
      <c r="E3" s="364" t="s">
        <v>564</v>
      </c>
      <c r="F3" s="364" t="s">
        <v>563</v>
      </c>
      <c r="G3" s="364" t="s">
        <v>564</v>
      </c>
    </row>
    <row r="4" spans="1:7" s="361" customFormat="1" ht="70" customHeight="1" x14ac:dyDescent="0.35">
      <c r="A4" s="363" t="s">
        <v>565</v>
      </c>
      <c r="B4" s="363" t="s">
        <v>566</v>
      </c>
      <c r="D4" s="362"/>
    </row>
    <row r="5" spans="1:7" ht="70" customHeight="1" x14ac:dyDescent="0.35">
      <c r="A5" s="366" t="s">
        <v>567</v>
      </c>
      <c r="B5" s="367" t="s">
        <v>423</v>
      </c>
      <c r="C5" s="364"/>
      <c r="D5" s="365" t="s">
        <v>568</v>
      </c>
      <c r="E5" s="364"/>
      <c r="F5" s="368" t="s">
        <v>243</v>
      </c>
      <c r="G5" s="368" t="s">
        <v>243</v>
      </c>
    </row>
    <row r="6" spans="1:7" ht="70" customHeight="1" x14ac:dyDescent="0.35">
      <c r="A6" s="366" t="s">
        <v>569</v>
      </c>
      <c r="B6" s="367" t="s">
        <v>570</v>
      </c>
      <c r="C6" s="364"/>
      <c r="D6" s="365" t="s">
        <v>571</v>
      </c>
      <c r="E6" s="364"/>
      <c r="F6" s="368" t="s">
        <v>243</v>
      </c>
      <c r="G6" s="368" t="s">
        <v>243</v>
      </c>
    </row>
    <row r="7" spans="1:7" ht="70" customHeight="1" x14ac:dyDescent="0.35">
      <c r="A7" s="366" t="s">
        <v>572</v>
      </c>
      <c r="B7" s="367" t="s">
        <v>573</v>
      </c>
      <c r="C7" s="364"/>
      <c r="D7" s="365" t="s">
        <v>574</v>
      </c>
      <c r="E7" s="364"/>
      <c r="F7" s="368" t="s">
        <v>243</v>
      </c>
      <c r="G7" s="368" t="s">
        <v>243</v>
      </c>
    </row>
    <row r="8" spans="1:7" ht="70" customHeight="1" x14ac:dyDescent="0.35">
      <c r="A8" s="366" t="s">
        <v>575</v>
      </c>
      <c r="B8" s="367" t="s">
        <v>576</v>
      </c>
      <c r="C8" s="364"/>
      <c r="D8" s="365" t="s">
        <v>574</v>
      </c>
      <c r="E8" s="364"/>
      <c r="F8" s="368" t="s">
        <v>243</v>
      </c>
      <c r="G8" s="368" t="s">
        <v>243</v>
      </c>
    </row>
    <row r="9" spans="1:7" ht="70" customHeight="1" x14ac:dyDescent="0.35">
      <c r="A9" s="366" t="s">
        <v>577</v>
      </c>
      <c r="B9" s="367" t="s">
        <v>578</v>
      </c>
      <c r="C9" s="364"/>
      <c r="D9" s="365" t="s">
        <v>579</v>
      </c>
      <c r="E9" s="364"/>
      <c r="F9" s="368" t="s">
        <v>243</v>
      </c>
      <c r="G9" s="368" t="s">
        <v>243</v>
      </c>
    </row>
    <row r="10" spans="1:7" ht="70" customHeight="1" x14ac:dyDescent="0.35">
      <c r="A10" s="366" t="s">
        <v>580</v>
      </c>
      <c r="B10" s="367" t="s">
        <v>581</v>
      </c>
      <c r="C10" s="364"/>
      <c r="D10" s="365" t="s">
        <v>582</v>
      </c>
      <c r="E10" s="364"/>
      <c r="F10" s="368" t="s">
        <v>243</v>
      </c>
      <c r="G10" s="368" t="s">
        <v>243</v>
      </c>
    </row>
    <row r="11" spans="1:7" ht="70" customHeight="1" x14ac:dyDescent="0.35">
      <c r="A11" s="366" t="s">
        <v>583</v>
      </c>
      <c r="B11" s="367" t="s">
        <v>346</v>
      </c>
      <c r="C11" s="364"/>
      <c r="D11" s="365" t="s">
        <v>584</v>
      </c>
      <c r="E11" s="364"/>
      <c r="F11" s="365" t="s">
        <v>585</v>
      </c>
      <c r="G11" s="364"/>
    </row>
    <row r="12" spans="1:7" ht="70" customHeight="1" x14ac:dyDescent="0.35">
      <c r="A12" s="366" t="s">
        <v>586</v>
      </c>
      <c r="B12" s="367" t="s">
        <v>587</v>
      </c>
      <c r="C12" s="364"/>
      <c r="D12" s="365" t="s">
        <v>588</v>
      </c>
      <c r="E12" s="364"/>
      <c r="F12" s="368" t="s">
        <v>243</v>
      </c>
      <c r="G12" s="368" t="s">
        <v>243</v>
      </c>
    </row>
    <row r="13" spans="1:7" ht="70" customHeight="1" x14ac:dyDescent="0.35">
      <c r="A13" s="366" t="s">
        <v>589</v>
      </c>
      <c r="B13" s="367" t="s">
        <v>390</v>
      </c>
      <c r="C13" s="364"/>
      <c r="D13" s="365" t="s">
        <v>590</v>
      </c>
      <c r="E13" s="364"/>
      <c r="F13" s="368" t="s">
        <v>243</v>
      </c>
      <c r="G13" s="368" t="s">
        <v>243</v>
      </c>
    </row>
    <row r="14" spans="1:7" ht="70" customHeight="1" x14ac:dyDescent="0.35">
      <c r="A14" s="366" t="s">
        <v>591</v>
      </c>
      <c r="B14" s="367" t="s">
        <v>592</v>
      </c>
      <c r="C14" s="364"/>
      <c r="D14" s="365" t="s">
        <v>593</v>
      </c>
      <c r="E14" s="364"/>
      <c r="F14" s="368" t="s">
        <v>243</v>
      </c>
      <c r="G14" s="368" t="s">
        <v>243</v>
      </c>
    </row>
    <row r="15" spans="1:7" ht="70" customHeight="1" x14ac:dyDescent="0.35">
      <c r="A15" s="366" t="s">
        <v>594</v>
      </c>
      <c r="B15" s="367" t="s">
        <v>595</v>
      </c>
      <c r="C15" s="364"/>
      <c r="D15" s="365" t="s">
        <v>596</v>
      </c>
      <c r="E15" s="364"/>
      <c r="F15" s="368" t="s">
        <v>243</v>
      </c>
      <c r="G15" s="368" t="s">
        <v>243</v>
      </c>
    </row>
    <row r="16" spans="1:7" ht="70" customHeight="1" x14ac:dyDescent="0.35">
      <c r="A16" s="366" t="s">
        <v>597</v>
      </c>
      <c r="B16" s="367" t="s">
        <v>598</v>
      </c>
      <c r="C16" s="364"/>
      <c r="D16" s="365" t="s">
        <v>574</v>
      </c>
      <c r="E16" s="364"/>
      <c r="F16" s="368" t="s">
        <v>243</v>
      </c>
      <c r="G16" s="368" t="s">
        <v>243</v>
      </c>
    </row>
    <row r="17" spans="1:7" ht="70" customHeight="1" x14ac:dyDescent="0.35">
      <c r="A17" s="366" t="s">
        <v>599</v>
      </c>
      <c r="B17" s="367" t="s">
        <v>375</v>
      </c>
      <c r="C17" s="364"/>
      <c r="D17" s="365" t="s">
        <v>600</v>
      </c>
      <c r="E17" s="364"/>
      <c r="F17" s="368" t="s">
        <v>243</v>
      </c>
      <c r="G17" s="368" t="s">
        <v>243</v>
      </c>
    </row>
    <row r="18" spans="1:7" ht="70" customHeight="1" x14ac:dyDescent="0.35">
      <c r="A18" s="366" t="s">
        <v>601</v>
      </c>
      <c r="B18" s="367" t="s">
        <v>410</v>
      </c>
      <c r="C18" s="364"/>
      <c r="D18" s="365" t="s">
        <v>602</v>
      </c>
      <c r="E18" s="364"/>
      <c r="F18" s="368" t="s">
        <v>243</v>
      </c>
      <c r="G18" s="368" t="s">
        <v>243</v>
      </c>
    </row>
    <row r="19" spans="1:7" ht="70" customHeight="1" x14ac:dyDescent="0.35">
      <c r="A19" s="366" t="s">
        <v>603</v>
      </c>
      <c r="B19" s="367" t="s">
        <v>454</v>
      </c>
      <c r="C19" s="364"/>
      <c r="D19" s="365" t="s">
        <v>604</v>
      </c>
      <c r="E19" s="364"/>
      <c r="F19" s="368" t="s">
        <v>243</v>
      </c>
      <c r="G19" s="368" t="s">
        <v>243</v>
      </c>
    </row>
    <row r="20" spans="1:7" ht="70" customHeight="1" x14ac:dyDescent="0.35">
      <c r="A20" s="366" t="s">
        <v>605</v>
      </c>
      <c r="B20" s="367" t="s">
        <v>606</v>
      </c>
      <c r="C20" s="364"/>
      <c r="D20" s="365" t="s">
        <v>607</v>
      </c>
      <c r="E20" s="364"/>
      <c r="F20" s="368" t="s">
        <v>243</v>
      </c>
      <c r="G20" s="368" t="s">
        <v>243</v>
      </c>
    </row>
    <row r="21" spans="1:7" ht="70" customHeight="1" x14ac:dyDescent="0.35">
      <c r="A21" s="366" t="s">
        <v>608</v>
      </c>
      <c r="B21" s="367" t="s">
        <v>609</v>
      </c>
      <c r="C21" s="364"/>
      <c r="D21" s="365" t="s">
        <v>588</v>
      </c>
      <c r="E21" s="364"/>
      <c r="F21" s="368" t="s">
        <v>243</v>
      </c>
      <c r="G21" s="368" t="s">
        <v>243</v>
      </c>
    </row>
    <row r="22" spans="1:7" ht="70" customHeight="1" x14ac:dyDescent="0.35">
      <c r="A22" s="366" t="s">
        <v>610</v>
      </c>
      <c r="B22" s="367" t="s">
        <v>611</v>
      </c>
      <c r="C22" s="364"/>
      <c r="D22" s="365" t="s">
        <v>612</v>
      </c>
      <c r="E22" s="364"/>
      <c r="F22" s="365" t="s">
        <v>613</v>
      </c>
      <c r="G22" s="364"/>
    </row>
    <row r="23" spans="1:7" ht="70" customHeight="1" x14ac:dyDescent="0.35">
      <c r="A23" s="366" t="s">
        <v>614</v>
      </c>
      <c r="B23" s="367" t="s">
        <v>615</v>
      </c>
      <c r="C23" s="364"/>
      <c r="D23" s="365" t="s">
        <v>616</v>
      </c>
      <c r="E23" s="364"/>
      <c r="F23" s="368" t="s">
        <v>243</v>
      </c>
      <c r="G23" s="368" t="s">
        <v>243</v>
      </c>
    </row>
    <row r="24" spans="1:7" ht="70" customHeight="1" x14ac:dyDescent="0.35">
      <c r="A24" s="366" t="s">
        <v>617</v>
      </c>
      <c r="B24" s="367" t="s">
        <v>369</v>
      </c>
      <c r="C24" s="364"/>
      <c r="D24" s="365" t="s">
        <v>618</v>
      </c>
      <c r="E24" s="364"/>
      <c r="F24" s="368" t="s">
        <v>243</v>
      </c>
      <c r="G24" s="368" t="s">
        <v>243</v>
      </c>
    </row>
    <row r="25" spans="1:7" ht="70" customHeight="1" x14ac:dyDescent="0.35">
      <c r="A25" s="366" t="s">
        <v>619</v>
      </c>
      <c r="B25" s="367" t="s">
        <v>364</v>
      </c>
      <c r="C25" s="364"/>
      <c r="D25" s="365" t="s">
        <v>620</v>
      </c>
      <c r="E25" s="364"/>
      <c r="F25" s="368" t="s">
        <v>243</v>
      </c>
      <c r="G25" s="368" t="s">
        <v>243</v>
      </c>
    </row>
    <row r="26" spans="1:7" ht="70" customHeight="1" x14ac:dyDescent="0.35">
      <c r="A26" s="366" t="s">
        <v>621</v>
      </c>
      <c r="B26" s="367" t="s">
        <v>353</v>
      </c>
      <c r="C26" s="364"/>
      <c r="D26" s="365" t="s">
        <v>622</v>
      </c>
      <c r="E26" s="364"/>
      <c r="F26" s="368" t="s">
        <v>243</v>
      </c>
      <c r="G26" s="368" t="s">
        <v>243</v>
      </c>
    </row>
    <row r="27" spans="1:7" ht="70" customHeight="1" x14ac:dyDescent="0.35">
      <c r="A27" s="366" t="s">
        <v>623</v>
      </c>
      <c r="B27" s="367" t="s">
        <v>624</v>
      </c>
      <c r="C27" s="364"/>
      <c r="D27" s="365" t="s">
        <v>625</v>
      </c>
      <c r="E27" s="364"/>
      <c r="F27" s="368" t="s">
        <v>243</v>
      </c>
      <c r="G27" s="368" t="s">
        <v>243</v>
      </c>
    </row>
    <row r="28" spans="1:7" ht="70" customHeight="1" x14ac:dyDescent="0.35">
      <c r="A28" s="366" t="s">
        <v>626</v>
      </c>
      <c r="B28" s="367" t="s">
        <v>627</v>
      </c>
      <c r="C28" s="364"/>
      <c r="D28" s="365" t="s">
        <v>628</v>
      </c>
      <c r="E28" s="364"/>
      <c r="F28" s="368" t="s">
        <v>243</v>
      </c>
      <c r="G28" s="368" t="s">
        <v>243</v>
      </c>
    </row>
    <row r="29" spans="1:7" ht="70" customHeight="1" x14ac:dyDescent="0.35">
      <c r="A29" s="366" t="s">
        <v>629</v>
      </c>
      <c r="B29" s="367" t="s">
        <v>630</v>
      </c>
      <c r="C29" s="364"/>
      <c r="D29" s="414" t="s">
        <v>792</v>
      </c>
      <c r="E29" s="364"/>
      <c r="F29" s="368" t="s">
        <v>243</v>
      </c>
      <c r="G29" s="368" t="s">
        <v>243</v>
      </c>
    </row>
    <row r="30" spans="1:7" ht="70" customHeight="1" x14ac:dyDescent="0.35">
      <c r="A30" s="366" t="s">
        <v>631</v>
      </c>
      <c r="B30" s="367" t="s">
        <v>632</v>
      </c>
      <c r="C30" s="364"/>
      <c r="D30" s="365" t="s">
        <v>633</v>
      </c>
      <c r="E30" s="364"/>
      <c r="F30" s="368" t="s">
        <v>243</v>
      </c>
      <c r="G30" s="368" t="s">
        <v>243</v>
      </c>
    </row>
    <row r="31" spans="1:7" ht="70" customHeight="1" x14ac:dyDescent="0.35">
      <c r="A31" s="366" t="s">
        <v>634</v>
      </c>
      <c r="B31" s="367" t="s">
        <v>635</v>
      </c>
      <c r="C31" s="364"/>
      <c r="D31" s="365" t="s">
        <v>636</v>
      </c>
      <c r="E31" s="364"/>
      <c r="F31" s="368" t="s">
        <v>243</v>
      </c>
      <c r="G31" s="368" t="s">
        <v>243</v>
      </c>
    </row>
    <row r="32" spans="1:7" ht="70" customHeight="1" x14ac:dyDescent="0.35">
      <c r="A32" s="366" t="s">
        <v>637</v>
      </c>
      <c r="B32" s="367" t="s">
        <v>638</v>
      </c>
      <c r="C32" s="364"/>
      <c r="D32" s="365" t="s">
        <v>639</v>
      </c>
      <c r="E32" s="364"/>
      <c r="F32" s="368" t="s">
        <v>243</v>
      </c>
      <c r="G32" s="368" t="s">
        <v>243</v>
      </c>
    </row>
    <row r="33" spans="1:7" ht="70" customHeight="1" x14ac:dyDescent="0.35">
      <c r="A33" s="366" t="s">
        <v>640</v>
      </c>
      <c r="B33" s="367" t="s">
        <v>641</v>
      </c>
      <c r="C33" s="364"/>
      <c r="D33" s="365" t="s">
        <v>642</v>
      </c>
      <c r="E33" s="364"/>
      <c r="F33" s="368" t="s">
        <v>243</v>
      </c>
      <c r="G33" s="368" t="s">
        <v>243</v>
      </c>
    </row>
    <row r="34" spans="1:7" ht="70" customHeight="1" x14ac:dyDescent="0.35">
      <c r="A34" s="366" t="s">
        <v>643</v>
      </c>
      <c r="B34" s="367" t="s">
        <v>394</v>
      </c>
      <c r="C34" s="364"/>
      <c r="D34" s="365" t="s">
        <v>644</v>
      </c>
      <c r="E34" s="364"/>
      <c r="F34" s="368" t="s">
        <v>243</v>
      </c>
      <c r="G34" s="368" t="s">
        <v>243</v>
      </c>
    </row>
    <row r="35" spans="1:7" ht="70" customHeight="1" x14ac:dyDescent="0.35">
      <c r="A35" s="366" t="s">
        <v>645</v>
      </c>
      <c r="B35" s="367" t="s">
        <v>376</v>
      </c>
      <c r="C35" s="364"/>
      <c r="D35" s="414" t="s">
        <v>808</v>
      </c>
      <c r="E35" s="364"/>
      <c r="F35" s="368" t="s">
        <v>243</v>
      </c>
      <c r="G35" s="368" t="s">
        <v>243</v>
      </c>
    </row>
    <row r="36" spans="1:7" ht="70" customHeight="1" x14ac:dyDescent="0.35">
      <c r="A36" s="366" t="s">
        <v>646</v>
      </c>
      <c r="B36" s="367" t="s">
        <v>381</v>
      </c>
      <c r="C36" s="364"/>
      <c r="D36" s="414" t="s">
        <v>809</v>
      </c>
      <c r="E36" s="364"/>
      <c r="F36" s="368" t="s">
        <v>243</v>
      </c>
      <c r="G36" s="368" t="s">
        <v>243</v>
      </c>
    </row>
    <row r="37" spans="1:7" ht="70" customHeight="1" x14ac:dyDescent="0.35">
      <c r="A37" s="366" t="s">
        <v>647</v>
      </c>
      <c r="B37" s="367" t="s">
        <v>354</v>
      </c>
      <c r="C37" s="364"/>
      <c r="D37" s="365" t="s">
        <v>620</v>
      </c>
      <c r="E37" s="364"/>
      <c r="F37" s="368" t="s">
        <v>243</v>
      </c>
      <c r="G37" s="368" t="s">
        <v>243</v>
      </c>
    </row>
    <row r="38" spans="1:7" ht="70" customHeight="1" x14ac:dyDescent="0.35">
      <c r="A38" s="366" t="s">
        <v>648</v>
      </c>
      <c r="B38" s="367" t="s">
        <v>649</v>
      </c>
      <c r="C38" s="364"/>
      <c r="D38" s="365" t="s">
        <v>650</v>
      </c>
      <c r="E38" s="364"/>
      <c r="F38" s="368" t="s">
        <v>243</v>
      </c>
      <c r="G38" s="368" t="s">
        <v>243</v>
      </c>
    </row>
    <row r="39" spans="1:7" ht="70" customHeight="1" x14ac:dyDescent="0.35">
      <c r="A39" s="366" t="s">
        <v>651</v>
      </c>
      <c r="B39" s="367" t="s">
        <v>345</v>
      </c>
      <c r="C39" s="364"/>
      <c r="D39" s="365" t="s">
        <v>652</v>
      </c>
      <c r="E39" s="364"/>
      <c r="F39" s="365" t="s">
        <v>653</v>
      </c>
      <c r="G39" s="364"/>
    </row>
    <row r="40" spans="1:7" ht="70" customHeight="1" x14ac:dyDescent="0.35">
      <c r="A40" s="366" t="s">
        <v>654</v>
      </c>
      <c r="B40" s="367" t="s">
        <v>655</v>
      </c>
      <c r="C40" s="364"/>
      <c r="D40" s="365" t="s">
        <v>636</v>
      </c>
      <c r="E40" s="364"/>
      <c r="F40" s="368" t="s">
        <v>243</v>
      </c>
      <c r="G40" s="368" t="s">
        <v>243</v>
      </c>
    </row>
    <row r="41" spans="1:7" ht="70" customHeight="1" x14ac:dyDescent="0.35">
      <c r="A41" s="366" t="s">
        <v>656</v>
      </c>
      <c r="B41" s="367" t="s">
        <v>363</v>
      </c>
      <c r="C41" s="364"/>
      <c r="D41" s="365" t="s">
        <v>622</v>
      </c>
      <c r="E41" s="364"/>
      <c r="F41" s="368" t="s">
        <v>243</v>
      </c>
      <c r="G41" s="368" t="s">
        <v>243</v>
      </c>
    </row>
    <row r="42" spans="1:7" ht="70" customHeight="1" x14ac:dyDescent="0.35">
      <c r="A42" s="366" t="s">
        <v>657</v>
      </c>
      <c r="B42" s="367" t="s">
        <v>365</v>
      </c>
      <c r="C42" s="364"/>
      <c r="D42" s="365" t="s">
        <v>658</v>
      </c>
      <c r="E42" s="364"/>
      <c r="F42" s="368" t="s">
        <v>243</v>
      </c>
      <c r="G42" s="368" t="s">
        <v>243</v>
      </c>
    </row>
    <row r="43" spans="1:7" ht="70" customHeight="1" x14ac:dyDescent="0.35">
      <c r="A43" s="366" t="s">
        <v>659</v>
      </c>
      <c r="B43" s="367" t="s">
        <v>425</v>
      </c>
      <c r="C43" s="364"/>
      <c r="D43" s="365" t="s">
        <v>660</v>
      </c>
      <c r="E43" s="364"/>
      <c r="F43" s="368" t="s">
        <v>243</v>
      </c>
      <c r="G43" s="368" t="s">
        <v>243</v>
      </c>
    </row>
    <row r="44" spans="1:7" ht="70" customHeight="1" x14ac:dyDescent="0.35">
      <c r="A44" s="366" t="s">
        <v>661</v>
      </c>
      <c r="B44" s="367" t="s">
        <v>367</v>
      </c>
      <c r="C44" s="364"/>
      <c r="D44" s="365" t="s">
        <v>662</v>
      </c>
      <c r="E44" s="364"/>
      <c r="F44" s="368" t="s">
        <v>243</v>
      </c>
      <c r="G44" s="368" t="s">
        <v>243</v>
      </c>
    </row>
    <row r="45" spans="1:7" ht="70" customHeight="1" x14ac:dyDescent="0.35">
      <c r="A45" s="366" t="s">
        <v>663</v>
      </c>
      <c r="B45" s="367" t="s">
        <v>533</v>
      </c>
      <c r="C45" s="364"/>
      <c r="D45" s="365" t="s">
        <v>664</v>
      </c>
      <c r="E45" s="364"/>
      <c r="F45" s="368" t="s">
        <v>243</v>
      </c>
      <c r="G45" s="368" t="s">
        <v>243</v>
      </c>
    </row>
    <row r="46" spans="1:7" ht="70" customHeight="1" x14ac:dyDescent="0.35">
      <c r="A46" s="366" t="s">
        <v>665</v>
      </c>
      <c r="B46" s="367" t="s">
        <v>305</v>
      </c>
      <c r="C46" s="364"/>
      <c r="D46" s="365" t="s">
        <v>666</v>
      </c>
      <c r="E46" s="364"/>
      <c r="F46" s="365" t="s">
        <v>667</v>
      </c>
      <c r="G46" s="364"/>
    </row>
    <row r="47" spans="1:7" ht="70" customHeight="1" x14ac:dyDescent="0.35">
      <c r="A47" s="366" t="s">
        <v>668</v>
      </c>
      <c r="B47" s="367" t="s">
        <v>669</v>
      </c>
      <c r="C47" s="364"/>
      <c r="D47" s="365" t="s">
        <v>670</v>
      </c>
      <c r="E47" s="364"/>
      <c r="F47" s="368" t="s">
        <v>243</v>
      </c>
      <c r="G47" s="368" t="s">
        <v>243</v>
      </c>
    </row>
    <row r="48" spans="1:7" ht="70" customHeight="1" x14ac:dyDescent="0.35">
      <c r="A48" s="366" t="s">
        <v>671</v>
      </c>
      <c r="B48" s="367" t="s">
        <v>374</v>
      </c>
      <c r="C48" s="364"/>
      <c r="D48" s="365" t="s">
        <v>672</v>
      </c>
      <c r="E48" s="364"/>
      <c r="F48" s="368" t="s">
        <v>243</v>
      </c>
      <c r="G48" s="368" t="s">
        <v>243</v>
      </c>
    </row>
    <row r="49" spans="1:7" ht="70" customHeight="1" x14ac:dyDescent="0.35">
      <c r="A49" s="366" t="s">
        <v>673</v>
      </c>
      <c r="B49" s="367" t="s">
        <v>361</v>
      </c>
      <c r="C49" s="364"/>
      <c r="D49" s="365" t="s">
        <v>674</v>
      </c>
      <c r="E49" s="364"/>
      <c r="F49" s="368" t="s">
        <v>243</v>
      </c>
      <c r="G49" s="368" t="s">
        <v>243</v>
      </c>
    </row>
    <row r="50" spans="1:7" ht="70" customHeight="1" x14ac:dyDescent="0.35">
      <c r="A50" s="366" t="s">
        <v>675</v>
      </c>
      <c r="B50" s="367" t="s">
        <v>676</v>
      </c>
      <c r="C50" s="364"/>
      <c r="D50" s="365" t="s">
        <v>677</v>
      </c>
      <c r="E50" s="364"/>
      <c r="F50" s="368" t="s">
        <v>243</v>
      </c>
      <c r="G50" s="368" t="s">
        <v>243</v>
      </c>
    </row>
    <row r="51" spans="1:7" ht="70" customHeight="1" x14ac:dyDescent="0.35">
      <c r="A51" s="366" t="s">
        <v>678</v>
      </c>
      <c r="B51" s="367" t="s">
        <v>534</v>
      </c>
      <c r="C51" s="364"/>
      <c r="D51" s="365" t="s">
        <v>679</v>
      </c>
      <c r="E51" s="364"/>
      <c r="F51" s="368" t="s">
        <v>243</v>
      </c>
      <c r="G51" s="368" t="s">
        <v>243</v>
      </c>
    </row>
    <row r="52" spans="1:7" ht="70" customHeight="1" x14ac:dyDescent="0.35">
      <c r="A52" s="366" t="s">
        <v>680</v>
      </c>
      <c r="B52" s="367" t="s">
        <v>401</v>
      </c>
      <c r="C52" s="364"/>
      <c r="D52" s="365" t="s">
        <v>681</v>
      </c>
      <c r="E52" s="364"/>
      <c r="F52" s="368" t="s">
        <v>243</v>
      </c>
      <c r="G52" s="368" t="s">
        <v>243</v>
      </c>
    </row>
    <row r="53" spans="1:7" ht="70" customHeight="1" x14ac:dyDescent="0.35">
      <c r="A53" s="366" t="s">
        <v>682</v>
      </c>
      <c r="B53" s="367" t="s">
        <v>683</v>
      </c>
      <c r="C53" s="364"/>
      <c r="D53" s="365" t="s">
        <v>639</v>
      </c>
      <c r="E53" s="364"/>
      <c r="F53" s="368" t="s">
        <v>243</v>
      </c>
      <c r="G53" s="368" t="s">
        <v>243</v>
      </c>
    </row>
    <row r="54" spans="1:7" ht="70" customHeight="1" x14ac:dyDescent="0.35">
      <c r="A54" s="366" t="s">
        <v>684</v>
      </c>
      <c r="B54" s="367" t="s">
        <v>685</v>
      </c>
      <c r="C54" s="364"/>
      <c r="D54" s="365" t="s">
        <v>686</v>
      </c>
      <c r="E54" s="364"/>
      <c r="F54" s="368" t="s">
        <v>243</v>
      </c>
      <c r="G54" s="368" t="s">
        <v>243</v>
      </c>
    </row>
    <row r="55" spans="1:7" ht="70" customHeight="1" x14ac:dyDescent="0.35">
      <c r="A55" s="366" t="s">
        <v>687</v>
      </c>
      <c r="B55" s="367" t="s">
        <v>523</v>
      </c>
      <c r="C55" s="364"/>
      <c r="D55" s="365" t="s">
        <v>688</v>
      </c>
      <c r="E55" s="364"/>
      <c r="F55" s="368" t="s">
        <v>243</v>
      </c>
      <c r="G55" s="368" t="s">
        <v>243</v>
      </c>
    </row>
    <row r="56" spans="1:7" ht="70" customHeight="1" x14ac:dyDescent="0.35">
      <c r="A56" s="366" t="s">
        <v>689</v>
      </c>
      <c r="B56" s="367" t="s">
        <v>347</v>
      </c>
      <c r="C56" s="364"/>
      <c r="D56" s="365" t="s">
        <v>690</v>
      </c>
      <c r="E56" s="364"/>
      <c r="F56" s="368" t="s">
        <v>243</v>
      </c>
      <c r="G56" s="368" t="s">
        <v>243</v>
      </c>
    </row>
    <row r="57" spans="1:7" ht="70" customHeight="1" x14ac:dyDescent="0.35">
      <c r="A57" s="366" t="s">
        <v>691</v>
      </c>
      <c r="B57" s="367" t="s">
        <v>356</v>
      </c>
      <c r="C57" s="364"/>
      <c r="D57" s="365" t="s">
        <v>574</v>
      </c>
      <c r="E57" s="364"/>
      <c r="F57" s="368" t="s">
        <v>243</v>
      </c>
      <c r="G57" s="368" t="s">
        <v>243</v>
      </c>
    </row>
    <row r="58" spans="1:7" ht="70" customHeight="1" x14ac:dyDescent="0.35">
      <c r="A58" s="366" t="s">
        <v>692</v>
      </c>
      <c r="B58" s="367" t="s">
        <v>693</v>
      </c>
      <c r="C58" s="364"/>
      <c r="D58" s="365" t="s">
        <v>694</v>
      </c>
      <c r="E58" s="364"/>
      <c r="F58" s="368" t="s">
        <v>243</v>
      </c>
      <c r="G58" s="368" t="s">
        <v>243</v>
      </c>
    </row>
    <row r="59" spans="1:7" ht="70" customHeight="1" x14ac:dyDescent="0.35">
      <c r="A59" s="366" t="s">
        <v>695</v>
      </c>
      <c r="B59" s="367" t="s">
        <v>696</v>
      </c>
      <c r="C59" s="364"/>
      <c r="D59" s="365" t="s">
        <v>579</v>
      </c>
      <c r="E59" s="364"/>
      <c r="F59" s="368" t="s">
        <v>243</v>
      </c>
      <c r="G59" s="368" t="s">
        <v>243</v>
      </c>
    </row>
    <row r="60" spans="1:7" ht="70" customHeight="1" x14ac:dyDescent="0.35">
      <c r="A60" s="366" t="s">
        <v>697</v>
      </c>
      <c r="B60" s="367" t="s">
        <v>698</v>
      </c>
      <c r="C60" s="364"/>
      <c r="D60" s="365" t="s">
        <v>699</v>
      </c>
      <c r="E60" s="364"/>
      <c r="F60" s="368" t="s">
        <v>243</v>
      </c>
      <c r="G60" s="368" t="s">
        <v>243</v>
      </c>
    </row>
    <row r="61" spans="1:7" ht="70" customHeight="1" x14ac:dyDescent="0.35">
      <c r="A61" s="366" t="s">
        <v>700</v>
      </c>
      <c r="B61" s="367" t="s">
        <v>701</v>
      </c>
      <c r="C61" s="364"/>
      <c r="D61" s="365" t="s">
        <v>686</v>
      </c>
      <c r="E61" s="364"/>
      <c r="F61" s="368" t="s">
        <v>243</v>
      </c>
      <c r="G61" s="368" t="s">
        <v>243</v>
      </c>
    </row>
    <row r="62" spans="1:7" ht="70" customHeight="1" x14ac:dyDescent="0.35">
      <c r="A62" s="366" t="s">
        <v>702</v>
      </c>
      <c r="B62" s="367" t="s">
        <v>703</v>
      </c>
      <c r="C62" s="364"/>
      <c r="D62" s="414" t="s">
        <v>794</v>
      </c>
      <c r="E62" s="364"/>
      <c r="F62" s="368" t="s">
        <v>243</v>
      </c>
      <c r="G62" s="368" t="s">
        <v>243</v>
      </c>
    </row>
    <row r="63" spans="1:7" ht="70" customHeight="1" x14ac:dyDescent="0.35">
      <c r="A63" s="366" t="s">
        <v>704</v>
      </c>
      <c r="B63" s="367" t="s">
        <v>350</v>
      </c>
      <c r="C63" s="364"/>
      <c r="D63" s="365" t="s">
        <v>705</v>
      </c>
      <c r="E63" s="364"/>
      <c r="F63" s="368" t="s">
        <v>243</v>
      </c>
      <c r="G63" s="368" t="s">
        <v>243</v>
      </c>
    </row>
    <row r="64" spans="1:7" ht="70" customHeight="1" x14ac:dyDescent="0.35">
      <c r="A64" s="366" t="s">
        <v>706</v>
      </c>
      <c r="B64" s="367" t="s">
        <v>707</v>
      </c>
      <c r="C64" s="364"/>
      <c r="D64" s="365" t="s">
        <v>708</v>
      </c>
      <c r="E64" s="364"/>
      <c r="F64" s="368" t="s">
        <v>243</v>
      </c>
      <c r="G64" s="368" t="s">
        <v>243</v>
      </c>
    </row>
    <row r="65" spans="1:7" ht="70" customHeight="1" x14ac:dyDescent="0.35">
      <c r="A65" s="366" t="s">
        <v>709</v>
      </c>
      <c r="B65" s="367" t="s">
        <v>359</v>
      </c>
      <c r="C65" s="364"/>
      <c r="D65" s="365" t="s">
        <v>710</v>
      </c>
      <c r="E65" s="364"/>
      <c r="F65" s="368" t="s">
        <v>243</v>
      </c>
      <c r="G65" s="368" t="s">
        <v>243</v>
      </c>
    </row>
    <row r="66" spans="1:7" ht="70" customHeight="1" x14ac:dyDescent="0.35">
      <c r="A66" s="366" t="s">
        <v>711</v>
      </c>
      <c r="B66" s="367" t="s">
        <v>712</v>
      </c>
      <c r="C66" s="364"/>
      <c r="D66" s="365" t="s">
        <v>713</v>
      </c>
      <c r="E66" s="364"/>
      <c r="F66" s="368" t="s">
        <v>243</v>
      </c>
      <c r="G66" s="368" t="s">
        <v>243</v>
      </c>
    </row>
    <row r="67" spans="1:7" ht="70" customHeight="1" x14ac:dyDescent="0.35">
      <c r="A67" s="366" t="s">
        <v>714</v>
      </c>
      <c r="B67" s="367" t="s">
        <v>372</v>
      </c>
      <c r="C67" s="364"/>
      <c r="D67" s="414" t="s">
        <v>810</v>
      </c>
      <c r="E67" s="364"/>
      <c r="F67" s="368" t="s">
        <v>243</v>
      </c>
      <c r="G67" s="368" t="s">
        <v>243</v>
      </c>
    </row>
    <row r="68" spans="1:7" ht="70" customHeight="1" x14ac:dyDescent="0.35">
      <c r="A68" s="366" t="s">
        <v>715</v>
      </c>
      <c r="B68" s="367" t="s">
        <v>716</v>
      </c>
      <c r="C68" s="364"/>
      <c r="D68" s="365" t="s">
        <v>717</v>
      </c>
      <c r="E68" s="364"/>
      <c r="F68" s="368" t="s">
        <v>243</v>
      </c>
      <c r="G68" s="368" t="s">
        <v>243</v>
      </c>
    </row>
    <row r="69" spans="1:7" ht="70" customHeight="1" x14ac:dyDescent="0.35">
      <c r="A69" s="366" t="s">
        <v>718</v>
      </c>
      <c r="B69" s="367" t="s">
        <v>355</v>
      </c>
      <c r="C69" s="364"/>
      <c r="D69" s="365" t="s">
        <v>719</v>
      </c>
      <c r="E69" s="364"/>
      <c r="F69" s="368" t="s">
        <v>243</v>
      </c>
      <c r="G69" s="368" t="s">
        <v>243</v>
      </c>
    </row>
    <row r="70" spans="1:7" ht="70" customHeight="1" x14ac:dyDescent="0.35">
      <c r="A70" s="366" t="s">
        <v>720</v>
      </c>
      <c r="B70" s="367" t="s">
        <v>378</v>
      </c>
      <c r="C70" s="364"/>
      <c r="D70" s="365" t="s">
        <v>721</v>
      </c>
      <c r="E70" s="364"/>
      <c r="F70" s="368" t="s">
        <v>243</v>
      </c>
      <c r="G70" s="368" t="s">
        <v>243</v>
      </c>
    </row>
    <row r="71" spans="1:7" ht="70" customHeight="1" x14ac:dyDescent="0.35">
      <c r="A71" s="366" t="s">
        <v>722</v>
      </c>
      <c r="B71" s="367" t="s">
        <v>351</v>
      </c>
      <c r="C71" s="364"/>
      <c r="D71" s="365" t="s">
        <v>723</v>
      </c>
      <c r="E71" s="364"/>
      <c r="F71" s="368" t="s">
        <v>243</v>
      </c>
      <c r="G71" s="368" t="s">
        <v>243</v>
      </c>
    </row>
    <row r="72" spans="1:7" ht="70" customHeight="1" x14ac:dyDescent="0.35">
      <c r="A72" s="366" t="s">
        <v>724</v>
      </c>
      <c r="B72" s="367" t="s">
        <v>531</v>
      </c>
      <c r="C72" s="364"/>
      <c r="D72" s="414" t="s">
        <v>811</v>
      </c>
      <c r="E72" s="364"/>
      <c r="F72" s="368" t="s">
        <v>243</v>
      </c>
      <c r="G72" s="368" t="s">
        <v>243</v>
      </c>
    </row>
    <row r="73" spans="1:7" ht="70" customHeight="1" x14ac:dyDescent="0.35">
      <c r="A73" s="366" t="s">
        <v>725</v>
      </c>
      <c r="B73" s="367" t="s">
        <v>726</v>
      </c>
      <c r="C73" s="364"/>
      <c r="D73" s="414" t="s">
        <v>812</v>
      </c>
      <c r="E73" s="364"/>
      <c r="F73" s="368" t="s">
        <v>243</v>
      </c>
      <c r="G73" s="368" t="s">
        <v>243</v>
      </c>
    </row>
    <row r="74" spans="1:7" ht="70" customHeight="1" x14ac:dyDescent="0.35">
      <c r="A74" s="366" t="s">
        <v>727</v>
      </c>
      <c r="B74" s="367" t="s">
        <v>728</v>
      </c>
      <c r="C74" s="364"/>
      <c r="D74" s="414" t="s">
        <v>792</v>
      </c>
      <c r="E74" s="364"/>
      <c r="F74" s="368" t="s">
        <v>243</v>
      </c>
      <c r="G74" s="368" t="s">
        <v>243</v>
      </c>
    </row>
    <row r="75" spans="1:7" ht="70" customHeight="1" x14ac:dyDescent="0.35">
      <c r="B75" s="372"/>
    </row>
  </sheetData>
  <sheetProtection algorithmName="SHA-512" hashValue="YNxj+7pIkh8jy7MDflwTaVvvIa4FaFw+/xyUQ7tFtCwE6aaXpZY75DGRAVEakTEa8tASyzfZ2IzATSyH5WepNA==" saltValue="siWKG/NCBYvmVqQiEgLrww==" spinCount="100000" sheet="1" objects="1" scenarios="1" selectLockedCells="1" selectUnlockedCells="1"/>
  <autoFilter ref="A4:B74" xr:uid="{00000000-0009-0000-0000-000000000000}"/>
  <mergeCells count="2">
    <mergeCell ref="A1:B1"/>
    <mergeCell ref="A3:B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8b20ad83-af1b-4b0e-bfa2-04208f5a56d1">
      <Terms xmlns="http://schemas.microsoft.com/office/infopath/2007/PartnerControls"/>
    </lcf76f155ced4ddcb4097134ff3c332f>
    <TaxCatchAll xmlns="24271c00-d880-4f9e-a67d-41ae7723a8d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341F554B408F45BC12AE1CF7FD87CF" ma:contentTypeVersion="25" ma:contentTypeDescription="Create a new document." ma:contentTypeScope="" ma:versionID="f3e595236ad8668fa55eca9b70490127">
  <xsd:schema xmlns:xsd="http://www.w3.org/2001/XMLSchema" xmlns:xs="http://www.w3.org/2001/XMLSchema" xmlns:p="http://schemas.microsoft.com/office/2006/metadata/properties" xmlns:ns1="http://schemas.microsoft.com/sharepoint/v3" xmlns:ns2="8b20ad83-af1b-4b0e-bfa2-04208f5a56d1" xmlns:ns3="24271c00-d880-4f9e-a67d-41ae7723a8dd" targetNamespace="http://schemas.microsoft.com/office/2006/metadata/properties" ma:root="true" ma:fieldsID="1f92fc8e4836a255b2ffb0c2e9374638" ns1:_="" ns2:_="" ns3:_="">
    <xsd:import namespace="http://schemas.microsoft.com/sharepoint/v3"/>
    <xsd:import namespace="8b20ad83-af1b-4b0e-bfa2-04208f5a56d1"/>
    <xsd:import namespace="24271c00-d880-4f9e-a67d-41ae7723a8dd"/>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3:TaxCatchAll" minOccurs="0"/>
                <xsd:element ref="ns2:MediaServiceObjectDetectorVersions" minOccurs="0"/>
                <xsd:element ref="ns2:MediaServiceSearchProperties" minOccurs="0"/>
                <xsd:element ref="ns2:lcf76f155ced4ddcb4097134ff3c332f"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20ad83-af1b-4b0e-bfa2-04208f5a56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ff38271c-129b-403d-a49d-ebc30db768a6" ma:termSetId="09814cd3-568e-fe90-9814-8d621ff8fb84" ma:anchorId="fba54fb3-c3e1-fe81-a776-ca4b69148c4d" ma:open="true" ma:isKeyword="false">
      <xsd:complexType>
        <xsd:sequence>
          <xsd:element ref="pc:Terms" minOccurs="0" maxOccurs="1"/>
        </xsd:sequence>
      </xsd:complex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271c00-d880-4f9e-a67d-41ae7723a8dd"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959cb77-3723-45bd-b0a7-1c9dbbed0b57}" ma:internalName="TaxCatchAll" ma:showField="CatchAllData" ma:web="24271c00-d880-4f9e-a67d-41ae7723a8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8FD97D-D7C3-4367-BC4C-5D95C2CBCF03}">
  <ds:schemaRefs>
    <ds:schemaRef ds:uri="http://schemas.microsoft.com/office/2006/metadata/properties"/>
    <ds:schemaRef ds:uri="http://schemas.microsoft.com/office/infopath/2007/PartnerControls"/>
    <ds:schemaRef ds:uri="http://schemas.microsoft.com/sharepoint/v3"/>
    <ds:schemaRef ds:uri="8b20ad83-af1b-4b0e-bfa2-04208f5a56d1"/>
    <ds:schemaRef ds:uri="24271c00-d880-4f9e-a67d-41ae7723a8dd"/>
  </ds:schemaRefs>
</ds:datastoreItem>
</file>

<file path=customXml/itemProps2.xml><?xml version="1.0" encoding="utf-8"?>
<ds:datastoreItem xmlns:ds="http://schemas.openxmlformats.org/officeDocument/2006/customXml" ds:itemID="{3981DBF1-9368-411D-A818-3AFC481F90B0}">
  <ds:schemaRefs>
    <ds:schemaRef ds:uri="http://schemas.microsoft.com/sharepoint/v3/contenttype/forms"/>
  </ds:schemaRefs>
</ds:datastoreItem>
</file>

<file path=customXml/itemProps3.xml><?xml version="1.0" encoding="utf-8"?>
<ds:datastoreItem xmlns:ds="http://schemas.openxmlformats.org/officeDocument/2006/customXml" ds:itemID="{3167C4D9-A201-4F13-A0D7-8837CBB3DD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b20ad83-af1b-4b0e-bfa2-04208f5a56d1"/>
    <ds:schemaRef ds:uri="24271c00-d880-4f9e-a67d-41ae7723a8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ae7b159-da8a-4f43-b4ed-ba6115f6e9fb}" enabled="1" method="Standard" siteId="{76fd78b2-83b7-4fc7-b5ba-5f59f5beb8c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FINAL</vt:lpstr>
      <vt:lpstr>Annexure 1</vt:lpstr>
      <vt:lpstr>Notes to accounts March 26</vt:lpstr>
      <vt:lpstr>Annexure 2 Risko meter</vt:lpstr>
      <vt:lpstr>'Annexure 1'!Print_Area</vt:lpstr>
      <vt:lpstr>FINAL!Print_Area</vt:lpstr>
      <vt:lpstr>FINAL!Print_Titles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Rithika Kotian - AMC</dc:creator>
  <cp:lastModifiedBy>Rithika Kotian - AMC</cp:lastModifiedBy>
  <dcterms:created xsi:type="dcterms:W3CDTF">2026-04-29T12:37:52Z</dcterms:created>
  <dcterms:modified xsi:type="dcterms:W3CDTF">2026-04-29T13:41:06Z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0x010100C4341F554B408F45BC12AE1CF7FD87CF</vt:lpwstr>
  </property>
  <property fmtid="{D5CDD505-2E9C-101B-9397-08002B2CF9AE}" pid="3" name="MediaServiceImageTags">
    <vt:lpwstr/>
  </property>
</Properties>
</file>